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TDSheet!$A$1:$J$336</definedName>
  </definedNames>
  <calcPr calcId="152511" refMode="R1C1"/>
</workbook>
</file>

<file path=xl/calcChain.xml><?xml version="1.0" encoding="utf-8"?>
<calcChain xmlns="http://schemas.openxmlformats.org/spreadsheetml/2006/main">
  <c r="F324" i="1" l="1"/>
  <c r="G324" i="1"/>
  <c r="H324" i="1"/>
  <c r="I324" i="1"/>
  <c r="E324" i="1"/>
  <c r="F317" i="1"/>
  <c r="G317" i="1"/>
  <c r="H317" i="1"/>
  <c r="I317" i="1"/>
  <c r="E317" i="1"/>
  <c r="F313" i="1"/>
  <c r="G313" i="1"/>
  <c r="H313" i="1"/>
  <c r="I313" i="1"/>
  <c r="E313" i="1"/>
  <c r="F304" i="1"/>
  <c r="G304" i="1"/>
  <c r="H304" i="1"/>
  <c r="I304" i="1"/>
  <c r="E304" i="1"/>
  <c r="F293" i="1"/>
  <c r="G293" i="1"/>
  <c r="H293" i="1"/>
  <c r="I293" i="1"/>
  <c r="E293" i="1"/>
  <c r="F287" i="1"/>
  <c r="G287" i="1"/>
  <c r="H287" i="1"/>
  <c r="I287" i="1"/>
  <c r="E287" i="1"/>
  <c r="F283" i="1"/>
  <c r="G283" i="1"/>
  <c r="H283" i="1"/>
  <c r="I283" i="1"/>
  <c r="E283" i="1"/>
  <c r="F273" i="1"/>
  <c r="G273" i="1"/>
  <c r="H273" i="1"/>
  <c r="I273" i="1"/>
  <c r="E273" i="1"/>
  <c r="F262" i="1"/>
  <c r="G262" i="1"/>
  <c r="H262" i="1"/>
  <c r="I262" i="1"/>
  <c r="E262" i="1"/>
  <c r="F254" i="1"/>
  <c r="G254" i="1"/>
  <c r="H254" i="1"/>
  <c r="E254" i="1"/>
  <c r="F250" i="1"/>
  <c r="G250" i="1"/>
  <c r="G263" i="1" s="1"/>
  <c r="H250" i="1"/>
  <c r="I250" i="1"/>
  <c r="E250" i="1"/>
  <c r="F240" i="1"/>
  <c r="G240" i="1"/>
  <c r="H240" i="1"/>
  <c r="I240" i="1"/>
  <c r="E240" i="1"/>
  <c r="F229" i="1"/>
  <c r="G229" i="1"/>
  <c r="H229" i="1"/>
  <c r="I229" i="1"/>
  <c r="E229" i="1"/>
  <c r="F222" i="1"/>
  <c r="G222" i="1"/>
  <c r="H222" i="1"/>
  <c r="I222" i="1"/>
  <c r="E222" i="1"/>
  <c r="F218" i="1"/>
  <c r="G218" i="1"/>
  <c r="H218" i="1"/>
  <c r="I218" i="1"/>
  <c r="E218" i="1"/>
  <c r="F211" i="1"/>
  <c r="G211" i="1"/>
  <c r="H211" i="1"/>
  <c r="I211" i="1"/>
  <c r="E211" i="1"/>
  <c r="F208" i="1"/>
  <c r="G208" i="1"/>
  <c r="H208" i="1"/>
  <c r="I208" i="1"/>
  <c r="E208" i="1"/>
  <c r="F197" i="1"/>
  <c r="G197" i="1"/>
  <c r="H197" i="1"/>
  <c r="I197" i="1"/>
  <c r="E197" i="1"/>
  <c r="F191" i="1"/>
  <c r="G191" i="1"/>
  <c r="H191" i="1"/>
  <c r="E191" i="1"/>
  <c r="F187" i="1"/>
  <c r="G187" i="1"/>
  <c r="H187" i="1"/>
  <c r="I187" i="1"/>
  <c r="E187" i="1"/>
  <c r="F181" i="1"/>
  <c r="G181" i="1"/>
  <c r="H181" i="1"/>
  <c r="E181" i="1"/>
  <c r="I276" i="1"/>
  <c r="H276" i="1"/>
  <c r="G276" i="1"/>
  <c r="F276" i="1"/>
  <c r="E276" i="1"/>
  <c r="H307" i="1"/>
  <c r="G307" i="1"/>
  <c r="F307" i="1"/>
  <c r="E307" i="1"/>
  <c r="F178" i="1"/>
  <c r="G178" i="1"/>
  <c r="H178" i="1"/>
  <c r="I178" i="1"/>
  <c r="E178" i="1"/>
  <c r="F167" i="1"/>
  <c r="G167" i="1"/>
  <c r="H167" i="1"/>
  <c r="I167" i="1"/>
  <c r="E167" i="1"/>
  <c r="F161" i="1"/>
  <c r="G161" i="1"/>
  <c r="H161" i="1"/>
  <c r="I161" i="1"/>
  <c r="E161" i="1"/>
  <c r="F157" i="1"/>
  <c r="G157" i="1"/>
  <c r="H157" i="1"/>
  <c r="I157" i="1"/>
  <c r="E157" i="1"/>
  <c r="E168" i="1" s="1"/>
  <c r="F151" i="1"/>
  <c r="G151" i="1"/>
  <c r="H151" i="1"/>
  <c r="I151" i="1"/>
  <c r="E151" i="1"/>
  <c r="I148" i="1"/>
  <c r="F148" i="1"/>
  <c r="G148" i="1"/>
  <c r="H148" i="1"/>
  <c r="E148" i="1"/>
  <c r="I120" i="1"/>
  <c r="F137" i="1"/>
  <c r="G137" i="1"/>
  <c r="H137" i="1"/>
  <c r="I137" i="1"/>
  <c r="E137" i="1"/>
  <c r="F132" i="1"/>
  <c r="G132" i="1"/>
  <c r="H132" i="1"/>
  <c r="E132" i="1"/>
  <c r="F128" i="1"/>
  <c r="G128" i="1"/>
  <c r="H128" i="1"/>
  <c r="I128" i="1"/>
  <c r="E128" i="1"/>
  <c r="F120" i="1"/>
  <c r="G120" i="1"/>
  <c r="H120" i="1"/>
  <c r="E120" i="1"/>
  <c r="F117" i="1"/>
  <c r="G117" i="1"/>
  <c r="H117" i="1"/>
  <c r="I117" i="1"/>
  <c r="E117" i="1"/>
  <c r="F106" i="1"/>
  <c r="G106" i="1"/>
  <c r="H106" i="1"/>
  <c r="I106" i="1"/>
  <c r="E106" i="1"/>
  <c r="F99" i="1"/>
  <c r="G99" i="1"/>
  <c r="H99" i="1"/>
  <c r="I99" i="1"/>
  <c r="E99" i="1"/>
  <c r="E107" i="1" s="1"/>
  <c r="F95" i="1"/>
  <c r="G95" i="1"/>
  <c r="H95" i="1"/>
  <c r="I95" i="1"/>
  <c r="E95" i="1"/>
  <c r="F88" i="1"/>
  <c r="G88" i="1"/>
  <c r="H88" i="1"/>
  <c r="I88" i="1"/>
  <c r="E88" i="1"/>
  <c r="F85" i="1"/>
  <c r="G85" i="1"/>
  <c r="H85" i="1"/>
  <c r="I85" i="1"/>
  <c r="E85" i="1"/>
  <c r="F74" i="1"/>
  <c r="G74" i="1"/>
  <c r="H74" i="1"/>
  <c r="I74" i="1"/>
  <c r="E74" i="1"/>
  <c r="F68" i="1"/>
  <c r="G68" i="1"/>
  <c r="H68" i="1"/>
  <c r="E68" i="1"/>
  <c r="F64" i="1"/>
  <c r="G64" i="1"/>
  <c r="H64" i="1"/>
  <c r="I64" i="1"/>
  <c r="I75" i="1" s="1"/>
  <c r="E64" i="1"/>
  <c r="F56" i="1"/>
  <c r="G56" i="1"/>
  <c r="H56" i="1"/>
  <c r="I56" i="1"/>
  <c r="E56" i="1"/>
  <c r="F53" i="1"/>
  <c r="G53" i="1"/>
  <c r="H53" i="1"/>
  <c r="I53" i="1"/>
  <c r="E53" i="1"/>
  <c r="I19" i="1"/>
  <c r="H168" i="1" l="1"/>
  <c r="I230" i="1"/>
  <c r="G107" i="1"/>
  <c r="G168" i="1"/>
  <c r="H230" i="1"/>
  <c r="H263" i="1"/>
  <c r="G294" i="1"/>
  <c r="E294" i="1"/>
  <c r="F325" i="1"/>
  <c r="I168" i="1"/>
  <c r="I325" i="1"/>
  <c r="H325" i="1"/>
  <c r="G325" i="1"/>
  <c r="E325" i="1"/>
  <c r="I294" i="1"/>
  <c r="H294" i="1"/>
  <c r="F294" i="1"/>
  <c r="I263" i="1"/>
  <c r="F263" i="1"/>
  <c r="E263" i="1"/>
  <c r="E230" i="1"/>
  <c r="G230" i="1"/>
  <c r="F230" i="1"/>
  <c r="I198" i="1"/>
  <c r="G198" i="1"/>
  <c r="F198" i="1"/>
  <c r="H198" i="1"/>
  <c r="E198" i="1"/>
  <c r="F168" i="1"/>
  <c r="I138" i="1"/>
  <c r="H138" i="1"/>
  <c r="G138" i="1"/>
  <c r="F138" i="1"/>
  <c r="E138" i="1"/>
  <c r="I107" i="1"/>
  <c r="H107" i="1"/>
  <c r="F107" i="1"/>
  <c r="H75" i="1"/>
  <c r="G75" i="1"/>
  <c r="F75" i="1"/>
  <c r="E75" i="1"/>
  <c r="F41" i="1"/>
  <c r="G41" i="1"/>
  <c r="H41" i="1"/>
  <c r="I41" i="1"/>
  <c r="E41" i="1"/>
  <c r="F34" i="1"/>
  <c r="G34" i="1"/>
  <c r="H34" i="1"/>
  <c r="I34" i="1"/>
  <c r="E34" i="1"/>
  <c r="F30" i="1"/>
  <c r="G30" i="1"/>
  <c r="H30" i="1"/>
  <c r="I30" i="1"/>
  <c r="E30" i="1"/>
  <c r="F22" i="1"/>
  <c r="G22" i="1"/>
  <c r="H22" i="1"/>
  <c r="E22" i="1"/>
  <c r="F19" i="1"/>
  <c r="G19" i="1"/>
  <c r="H19" i="1"/>
  <c r="E19" i="1"/>
  <c r="I42" i="1" l="1"/>
  <c r="G42" i="1"/>
  <c r="E42" i="1"/>
  <c r="E326" i="1" s="1"/>
  <c r="H42" i="1"/>
  <c r="F42" i="1"/>
  <c r="F326" i="1"/>
  <c r="G326" i="1"/>
  <c r="H326" i="1"/>
  <c r="I326" i="1"/>
  <c r="F327" i="1" l="1"/>
  <c r="G327" i="1"/>
  <c r="H327" i="1"/>
  <c r="I327" i="1"/>
  <c r="E327" i="1"/>
</calcChain>
</file>

<file path=xl/sharedStrings.xml><?xml version="1.0" encoding="utf-8"?>
<sst xmlns="http://schemas.openxmlformats.org/spreadsheetml/2006/main" count="413" uniqueCount="151">
  <si>
    <t>МАУ "Комбинат детского питания"</t>
  </si>
  <si>
    <t>День: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</si>
  <si>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</si>
  <si>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</si>
  <si>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</si>
  <si>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</si>
  <si>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</si>
  <si>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</si>
  <si>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</si>
  <si>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</si>
  <si>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</si>
  <si>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</si>
  <si>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</si>
  <si>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25/5</t>
  </si>
  <si>
    <t>Итого за Завтрак</t>
  </si>
  <si>
    <t>Завтрак 2</t>
  </si>
  <si>
    <t>Итого за Завтрак 2</t>
  </si>
  <si>
    <t>Обед</t>
  </si>
  <si>
    <t>Итого за Обед</t>
  </si>
  <si>
    <t>Полдник</t>
  </si>
  <si>
    <t>Чай без сахара/ясли</t>
  </si>
  <si>
    <t>Итого за Полдник</t>
  </si>
  <si>
    <t>Ужин</t>
  </si>
  <si>
    <t>Итого за Ужин</t>
  </si>
  <si>
    <t>Итого за день</t>
  </si>
  <si>
    <t>Биопродукт  кисломолочный</t>
  </si>
  <si>
    <t>125/1шт</t>
  </si>
  <si>
    <t>Суп картофельный с мяс.фрикадельками</t>
  </si>
  <si>
    <t>60/15</t>
  </si>
  <si>
    <t>Суп крестьянский с курицей и сметаной .</t>
  </si>
  <si>
    <t>Колбаски куриные с сыром в соусе</t>
  </si>
  <si>
    <t>50/23</t>
  </si>
  <si>
    <t>Пюре картофельное.</t>
  </si>
  <si>
    <t>Вареники ленивые с маслом /ясли</t>
  </si>
  <si>
    <t>140/10</t>
  </si>
  <si>
    <t>Бананы свежие/ДЯ.</t>
  </si>
  <si>
    <t>25/5/15</t>
  </si>
  <si>
    <t>150/10/8</t>
  </si>
  <si>
    <t>040/110</t>
  </si>
  <si>
    <t>25/5/10</t>
  </si>
  <si>
    <t>Бутерброд с маслом, сыром .</t>
  </si>
  <si>
    <t>Соус сметанный</t>
  </si>
  <si>
    <t>110/40</t>
  </si>
  <si>
    <t>120/40</t>
  </si>
  <si>
    <t>Итого за период</t>
  </si>
  <si>
    <t>Среднее значение за период</t>
  </si>
  <si>
    <t>Содержание белков, жиров, углеводов в меню за период в % от калорийности</t>
  </si>
  <si>
    <t>Утверждаю</t>
  </si>
  <si>
    <t xml:space="preserve">Директор </t>
  </si>
  <si>
    <t>Сидорчук Е.В.</t>
  </si>
  <si>
    <t>посещающих  дошкольные образовательные учреждения Ангарского городского округа</t>
  </si>
  <si>
    <t>21.02-05.03.2022г.</t>
  </si>
  <si>
    <t>Технолог</t>
  </si>
  <si>
    <t>__________________ Кузнецова М.В.</t>
  </si>
  <si>
    <t>Использованы следующие технические нормативы:</t>
  </si>
  <si>
    <t>1. Сборник рецептур блюд и кулинарных изделий для питания детей в дошкольных организациях. Москва  Дели плюс 2016г.</t>
  </si>
  <si>
    <t>2. Диетическое и рациональное питание детей дошкольного возраста. Часть1,2. Пермь 2003г.</t>
  </si>
  <si>
    <t>3. Технология и организация питания в образовательных организациях Москва Дели плюс 2015г.</t>
  </si>
  <si>
    <t>Примерное меню для организации питания детей детских яслей, возрастной категории с 1 до 3  лет</t>
  </si>
  <si>
    <t>Каша молочная овсяная</t>
  </si>
  <si>
    <t>Чай с молоком.</t>
  </si>
  <si>
    <t>Бутерброд с маслом</t>
  </si>
  <si>
    <t>Бифивит</t>
  </si>
  <si>
    <t>Яйцо вареное</t>
  </si>
  <si>
    <t xml:space="preserve">Борщ с капустой и картофелем </t>
  </si>
  <si>
    <t>1шт</t>
  </si>
  <si>
    <t>Фрикадельки мясные в соусе</t>
  </si>
  <si>
    <t>Каша гречневая рассыпчатая с маслом</t>
  </si>
  <si>
    <t>Кисель из свежей ягоды</t>
  </si>
  <si>
    <t xml:space="preserve">Хлеб ржаной </t>
  </si>
  <si>
    <t>Булочка "Веснушка"</t>
  </si>
  <si>
    <t>Чай без сахара</t>
  </si>
  <si>
    <t xml:space="preserve">Шницель рыбный натуральны </t>
  </si>
  <si>
    <t xml:space="preserve">Пюре розовое </t>
  </si>
  <si>
    <t>Чай с сахаром</t>
  </si>
  <si>
    <t xml:space="preserve">Яблоки  свежие </t>
  </si>
  <si>
    <t xml:space="preserve">Омлет натуральный </t>
  </si>
  <si>
    <t>Какао с молоком</t>
  </si>
  <si>
    <t xml:space="preserve">Бутерброд с маслом </t>
  </si>
  <si>
    <t>Снежок</t>
  </si>
  <si>
    <t xml:space="preserve">Горошек зеленый </t>
  </si>
  <si>
    <t xml:space="preserve">Суп картофельный с горохом и мясом </t>
  </si>
  <si>
    <t>Медвежата мясные</t>
  </si>
  <si>
    <t xml:space="preserve">Соус сметанный с томатом </t>
  </si>
  <si>
    <t>Макароны отварные</t>
  </si>
  <si>
    <t>Компот из сухофруктов</t>
  </si>
  <si>
    <t>Хлеб пшеничный</t>
  </si>
  <si>
    <t xml:space="preserve">Вафли    </t>
  </si>
  <si>
    <t>Чай с молоком</t>
  </si>
  <si>
    <t>Зразы картофельные с печенью</t>
  </si>
  <si>
    <t>Апельсины свежие</t>
  </si>
  <si>
    <t>Каша молочная манная</t>
  </si>
  <si>
    <t>Напиток кофейный</t>
  </si>
  <si>
    <t>Тефтели рыбные запеченные в соусе сметанном</t>
  </si>
  <si>
    <t>Рис припущенный</t>
  </si>
  <si>
    <t>Напиток из шиповника</t>
  </si>
  <si>
    <t xml:space="preserve">Пирожок с картофелем </t>
  </si>
  <si>
    <t>Котлета мясная</t>
  </si>
  <si>
    <t xml:space="preserve">Капуста тушенная </t>
  </si>
  <si>
    <t>Каша молочная "Дружба"</t>
  </si>
  <si>
    <t xml:space="preserve">Бутерброд с маслом  </t>
  </si>
  <si>
    <t>Йогурт</t>
  </si>
  <si>
    <t>Икра кабачковая</t>
  </si>
  <si>
    <t xml:space="preserve">Компот из изюма </t>
  </si>
  <si>
    <t>Печенье Овсяное</t>
  </si>
  <si>
    <t>Чай с молоком без сахара</t>
  </si>
  <si>
    <t>Каша молочная пшеничная</t>
  </si>
  <si>
    <t>Бутерброд с маслом, сыром</t>
  </si>
  <si>
    <t>Суп картофельный с клецками</t>
  </si>
  <si>
    <t>Рагу из мяса и овощей.</t>
  </si>
  <si>
    <t>Хлеб ржаной</t>
  </si>
  <si>
    <t xml:space="preserve">Булочка дорожная  </t>
  </si>
  <si>
    <t>Рыба запеченая с картофелем</t>
  </si>
  <si>
    <t>Чай с лимоном</t>
  </si>
  <si>
    <t xml:space="preserve">Яблоки  </t>
  </si>
  <si>
    <t xml:space="preserve">Напиток кофейный </t>
  </si>
  <si>
    <t>Свекольник с мясом со сметаной</t>
  </si>
  <si>
    <t>Плов из отварной говядины</t>
  </si>
  <si>
    <t>Компот из кураги</t>
  </si>
  <si>
    <t>Баранка яичная</t>
  </si>
  <si>
    <t>Омлет натуральный с морковью</t>
  </si>
  <si>
    <t xml:space="preserve">Бутерброд с маслом, сыром </t>
  </si>
  <si>
    <t>Бананы свежие</t>
  </si>
  <si>
    <t>Каша молочная пшенно-кукурузная</t>
  </si>
  <si>
    <t>Ряженка</t>
  </si>
  <si>
    <t xml:space="preserve">Суп-лапша домашняя с курицей </t>
  </si>
  <si>
    <t>Птица тушеная</t>
  </si>
  <si>
    <t xml:space="preserve">Хлеб Дарницкий </t>
  </si>
  <si>
    <t xml:space="preserve">Коржик молочный </t>
  </si>
  <si>
    <t>Пудинг из творога с рисом</t>
  </si>
  <si>
    <t>Молоко сгущенное</t>
  </si>
  <si>
    <t xml:space="preserve">Суп молочный рисовый </t>
  </si>
  <si>
    <t>Щи из свежей капусты</t>
  </si>
  <si>
    <t xml:space="preserve">Зразы рыбные рубленные </t>
  </si>
  <si>
    <t>Пюре картофельное</t>
  </si>
  <si>
    <t>Печенье</t>
  </si>
  <si>
    <t>Тефтели мясные.</t>
  </si>
  <si>
    <t xml:space="preserve">Макароны отварные </t>
  </si>
  <si>
    <t xml:space="preserve">Рассольник ленинградский </t>
  </si>
  <si>
    <t xml:space="preserve">Жаркое по-домашнему </t>
  </si>
  <si>
    <t xml:space="preserve">Пирожок песочный с повидлом </t>
  </si>
  <si>
    <t>Суфле творожное</t>
  </si>
  <si>
    <t xml:space="preserve">Соус абрикосовый  </t>
  </si>
  <si>
    <t>Яблоки  свежие</t>
  </si>
  <si>
    <t>Суп молочный с макаронными изделиями</t>
  </si>
  <si>
    <t>Суп картофельный с рисом</t>
  </si>
  <si>
    <t>Бигус из свежей капусты с мясом</t>
  </si>
  <si>
    <t>Пряник с начинкой</t>
  </si>
  <si>
    <t xml:space="preserve">Биточки рыбные с овощами запеченные </t>
  </si>
  <si>
    <t xml:space="preserve">Груши свежие </t>
  </si>
  <si>
    <t>Чай без 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</si>
</sst>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00"/>
  </numFmts>
  <fonts count="14" x14ac:knownFonts="1">
    <font>
      <sz val="8"/>
      <name val="Arial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Arial"/>
      <family val="2"/>
      <charset val="204"/>
    </font>
    <font>
      <sz val="16"/>
      <name val="Times New Roman"/>
      <family val="1"/>
      <charset val="204"/>
    </font>
    <font>
      <b/>
      <sz val="18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2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5" xfId="0" applyFont="1" applyBorder="1" applyAlignment="1">
      <alignment horizontal="left" inden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" fontId="9" fillId="0" borderId="6" xfId="0" applyNumberFormat="1" applyFont="1" applyBorder="1" applyAlignment="1">
      <alignment horizontal="left" vertical="top" wrapText="1"/>
    </xf>
    <xf numFmtId="164" fontId="9" fillId="0" borderId="4" xfId="0" applyNumberFormat="1" applyFont="1" applyBorder="1" applyAlignment="1">
      <alignment horizontal="center" vertical="top"/>
    </xf>
    <xf numFmtId="1" fontId="9" fillId="0" borderId="17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left" indent="1"/>
    </xf>
    <xf numFmtId="166" fontId="9" fillId="0" borderId="6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center" vertical="top"/>
    </xf>
    <xf numFmtId="164" fontId="9" fillId="0" borderId="21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2" fontId="9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164" fontId="10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1"/>
    </xf>
    <xf numFmtId="0" fontId="10" fillId="0" borderId="1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0" fillId="0" borderId="5" xfId="0" applyFont="1" applyBorder="1" applyAlignment="1">
      <alignment horizontal="left" inden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36"/>
  <sheetViews>
    <sheetView tabSelected="1" view="pageBreakPreview" zoomScale="52" zoomScaleNormal="53" zoomScaleSheetLayoutView="52" workbookViewId="0">
      <selection activeCell="I230" sqref="I229:J230"/>
    </sheetView>
  </sheetViews>
  <sheetFormatPr defaultColWidth="10.5" defaultRowHeight="11.45" customHeight="1" x14ac:dyDescent="0.2"/>
  <cols>
    <col min="1" max="1" width="39.6640625" style="1" customWidth="1"/>
    <col min="2" max="2" width="38.83203125" style="1" customWidth="1"/>
    <col min="3" max="3" width="46.33203125" style="1" customWidth="1"/>
    <col min="4" max="4" width="27.6640625" style="1" customWidth="1"/>
    <col min="5" max="5" width="25.1640625" style="1" customWidth="1"/>
    <col min="6" max="6" width="26" style="1" customWidth="1"/>
    <col min="7" max="7" width="25.1640625" style="1" customWidth="1"/>
    <col min="8" max="8" width="23.33203125" style="1" customWidth="1"/>
    <col min="9" max="9" width="25.33203125" style="1" customWidth="1"/>
    <col min="10" max="10" width="26.6640625" style="1" customWidth="1"/>
  </cols>
  <sheetData>
    <row r="1" spans="1:11" s="3" customFormat="1" ht="31.5" customHeight="1" x14ac:dyDescent="0.4">
      <c r="A1" s="2"/>
      <c r="B1" s="2"/>
      <c r="C1" s="2"/>
      <c r="F1" s="29" t="s">
        <v>47</v>
      </c>
      <c r="G1" s="30"/>
      <c r="H1" s="30"/>
      <c r="I1" s="30"/>
      <c r="J1" s="5"/>
      <c r="K1" s="6"/>
    </row>
    <row r="2" spans="1:11" s="3" customFormat="1" ht="3.75" customHeight="1" x14ac:dyDescent="0.4">
      <c r="A2" s="2"/>
      <c r="B2" s="2"/>
      <c r="C2" s="2"/>
      <c r="F2" s="29"/>
      <c r="G2" s="30"/>
      <c r="H2" s="30"/>
      <c r="I2" s="30"/>
      <c r="J2" s="5"/>
      <c r="K2" s="6"/>
    </row>
    <row r="3" spans="1:11" s="3" customFormat="1" ht="31.5" customHeight="1" x14ac:dyDescent="0.4">
      <c r="A3" s="2"/>
      <c r="B3" s="2"/>
      <c r="C3" s="2"/>
      <c r="F3" s="29" t="s">
        <v>48</v>
      </c>
      <c r="G3" s="30"/>
      <c r="H3" s="30"/>
      <c r="I3" s="29" t="s">
        <v>49</v>
      </c>
      <c r="J3" s="5"/>
      <c r="K3" s="6"/>
    </row>
    <row r="4" spans="1:11" s="3" customFormat="1" ht="11.25" hidden="1" customHeight="1" x14ac:dyDescent="0.4">
      <c r="A4" s="2"/>
      <c r="B4" s="2"/>
      <c r="C4" s="2"/>
      <c r="F4" s="29"/>
      <c r="G4" s="30"/>
      <c r="H4" s="30"/>
      <c r="I4" s="30"/>
      <c r="J4" s="5"/>
      <c r="K4" s="6"/>
    </row>
    <row r="5" spans="1:11" s="3" customFormat="1" ht="28.5" customHeight="1" x14ac:dyDescent="0.4">
      <c r="A5" s="2"/>
      <c r="B5" s="2"/>
      <c r="C5" s="2"/>
      <c r="F5" s="29" t="s">
        <v>0</v>
      </c>
      <c r="G5" s="30"/>
      <c r="H5" s="30"/>
      <c r="I5" s="30"/>
      <c r="J5" s="5"/>
      <c r="K5" s="6"/>
    </row>
    <row r="6" spans="1:11" s="3" customFormat="1" ht="11.45" customHeight="1" x14ac:dyDescent="0.4">
      <c r="A6" s="2"/>
      <c r="B6" s="2"/>
      <c r="C6" s="2"/>
      <c r="D6" s="7"/>
      <c r="E6" s="2"/>
      <c r="F6" s="2"/>
      <c r="G6" s="2"/>
      <c r="H6" s="2"/>
      <c r="I6" s="2"/>
      <c r="J6" s="2"/>
    </row>
    <row r="7" spans="1:11" s="3" customFormat="1" ht="42" customHeight="1" x14ac:dyDescent="0.45">
      <c r="A7" s="50" t="s">
        <v>58</v>
      </c>
      <c r="B7" s="50"/>
      <c r="C7" s="50"/>
      <c r="D7" s="50"/>
      <c r="E7" s="50"/>
      <c r="F7" s="50"/>
      <c r="G7" s="50"/>
      <c r="H7" s="50"/>
      <c r="I7" s="50"/>
      <c r="J7" s="50"/>
    </row>
    <row r="8" spans="1:11" s="3" customFormat="1" ht="41.25" customHeight="1" x14ac:dyDescent="0.45">
      <c r="A8" s="50" t="s">
        <v>50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s="3" customFormat="1" ht="41.25" customHeight="1" x14ac:dyDescent="0.45">
      <c r="A9" s="50" t="s">
        <v>51</v>
      </c>
      <c r="B9" s="50"/>
      <c r="C9" s="50"/>
      <c r="D9" s="50"/>
      <c r="E9" s="50"/>
      <c r="F9" s="50"/>
      <c r="G9" s="50"/>
      <c r="H9" s="50"/>
      <c r="I9" s="50"/>
      <c r="J9" s="50"/>
    </row>
    <row r="11" spans="1:11" s="14" customFormat="1" ht="23.25" customHeight="1" x14ac:dyDescent="0.35">
      <c r="A11" s="11"/>
      <c r="B11" s="9"/>
      <c r="C11" s="9"/>
      <c r="D11" s="12" t="s">
        <v>1</v>
      </c>
      <c r="E11" s="4">
        <v>1</v>
      </c>
      <c r="F11" s="9"/>
      <c r="G11" s="9"/>
      <c r="H11" s="13"/>
      <c r="I11" s="65"/>
      <c r="J11" s="65"/>
    </row>
    <row r="12" spans="1:11" s="14" customFormat="1" ht="11.1" customHeight="1" x14ac:dyDescent="0.35">
      <c r="A12" s="9"/>
      <c r="B12" s="9"/>
      <c r="C12" s="9"/>
      <c r="D12" s="13"/>
      <c r="E12" s="9"/>
      <c r="F12" s="9"/>
      <c r="G12" s="9"/>
      <c r="H12" s="13"/>
      <c r="I12" s="65"/>
      <c r="J12" s="65"/>
    </row>
    <row r="13" spans="1:11" s="4" customFormat="1" ht="29.1" customHeight="1" x14ac:dyDescent="0.35">
      <c r="A13" s="54" t="s">
        <v>2</v>
      </c>
      <c r="B13" s="56" t="s">
        <v>3</v>
      </c>
      <c r="C13" s="56"/>
      <c r="D13" s="56" t="s">
        <v>4</v>
      </c>
      <c r="E13" s="60" t="s">
        <v>5</v>
      </c>
      <c r="F13" s="60"/>
      <c r="G13" s="60"/>
      <c r="H13" s="56" t="s">
        <v>6</v>
      </c>
      <c r="I13" s="56" t="s">
        <v>7</v>
      </c>
      <c r="J13" s="61" t="s">
        <v>8</v>
      </c>
    </row>
    <row r="14" spans="1:11" s="4" customFormat="1" ht="84" customHeight="1" x14ac:dyDescent="0.35">
      <c r="A14" s="55"/>
      <c r="B14" s="57"/>
      <c r="C14" s="58"/>
      <c r="D14" s="59"/>
      <c r="E14" s="15" t="s">
        <v>9</v>
      </c>
      <c r="F14" s="15" t="s">
        <v>10</v>
      </c>
      <c r="G14" s="15" t="s">
        <v>11</v>
      </c>
      <c r="H14" s="59"/>
      <c r="I14" s="59"/>
      <c r="J14" s="62"/>
    </row>
    <row r="15" spans="1:11" s="5" customFormat="1" ht="29.1" customHeight="1" x14ac:dyDescent="0.4">
      <c r="A15" s="16" t="s">
        <v>12</v>
      </c>
      <c r="B15" s="51"/>
      <c r="C15" s="51"/>
      <c r="D15" s="17"/>
      <c r="E15" s="17"/>
      <c r="F15" s="17"/>
      <c r="G15" s="17"/>
      <c r="H15" s="17"/>
      <c r="I15" s="17"/>
      <c r="J15" s="18"/>
    </row>
    <row r="16" spans="1:11" s="5" customFormat="1" ht="29.1" customHeight="1" x14ac:dyDescent="0.4">
      <c r="A16" s="19"/>
      <c r="B16" s="52" t="s">
        <v>59</v>
      </c>
      <c r="C16" s="52"/>
      <c r="D16" s="20">
        <v>150</v>
      </c>
      <c r="E16" s="21">
        <v>4.43</v>
      </c>
      <c r="F16" s="21">
        <v>5.1749999999999998</v>
      </c>
      <c r="G16" s="21">
        <v>18.37</v>
      </c>
      <c r="H16" s="21">
        <v>137.77500000000001</v>
      </c>
      <c r="I16" s="21">
        <v>0.05</v>
      </c>
      <c r="J16" s="22">
        <v>185</v>
      </c>
    </row>
    <row r="17" spans="1:10" s="5" customFormat="1" ht="29.1" customHeight="1" x14ac:dyDescent="0.4">
      <c r="A17" s="19"/>
      <c r="B17" s="52" t="s">
        <v>60</v>
      </c>
      <c r="C17" s="52"/>
      <c r="D17" s="20">
        <v>180</v>
      </c>
      <c r="E17" s="21">
        <v>1.5</v>
      </c>
      <c r="F17" s="21">
        <v>1</v>
      </c>
      <c r="G17" s="21">
        <v>5</v>
      </c>
      <c r="H17" s="21">
        <v>35</v>
      </c>
      <c r="I17" s="21"/>
      <c r="J17" s="22">
        <v>413</v>
      </c>
    </row>
    <row r="18" spans="1:10" s="5" customFormat="1" ht="29.1" customHeight="1" x14ac:dyDescent="0.4">
      <c r="A18" s="19"/>
      <c r="B18" s="52" t="s">
        <v>61</v>
      </c>
      <c r="C18" s="52"/>
      <c r="D18" s="23" t="s">
        <v>13</v>
      </c>
      <c r="E18" s="21">
        <v>2.48</v>
      </c>
      <c r="F18" s="21">
        <v>4.3600000000000003</v>
      </c>
      <c r="G18" s="21">
        <v>9.82</v>
      </c>
      <c r="H18" s="21">
        <v>94.52</v>
      </c>
      <c r="I18" s="21"/>
      <c r="J18" s="22">
        <v>1</v>
      </c>
    </row>
    <row r="19" spans="1:10" s="5" customFormat="1" ht="29.1" customHeight="1" x14ac:dyDescent="0.35">
      <c r="A19" s="46" t="s">
        <v>14</v>
      </c>
      <c r="B19" s="47"/>
      <c r="C19" s="47"/>
      <c r="D19" s="47"/>
      <c r="E19" s="21">
        <f>SUM(E16:E18)</f>
        <v>8.41</v>
      </c>
      <c r="F19" s="21">
        <f t="shared" ref="F19:I19" si="0">SUM(F16:F18)</f>
        <v>10.535</v>
      </c>
      <c r="G19" s="21">
        <f t="shared" si="0"/>
        <v>33.19</v>
      </c>
      <c r="H19" s="21">
        <f t="shared" si="0"/>
        <v>267.29500000000002</v>
      </c>
      <c r="I19" s="21">
        <f t="shared" si="0"/>
        <v>0.05</v>
      </c>
      <c r="J19" s="24"/>
    </row>
    <row r="20" spans="1:10" s="5" customFormat="1" ht="29.1" customHeight="1" x14ac:dyDescent="0.4">
      <c r="A20" s="16" t="s">
        <v>15</v>
      </c>
      <c r="B20" s="51"/>
      <c r="C20" s="51"/>
      <c r="D20" s="17"/>
      <c r="E20" s="25"/>
      <c r="F20" s="25"/>
      <c r="G20" s="25"/>
      <c r="H20" s="25"/>
      <c r="I20" s="25"/>
      <c r="J20" s="18"/>
    </row>
    <row r="21" spans="1:10" s="5" customFormat="1" ht="29.1" customHeight="1" x14ac:dyDescent="0.4">
      <c r="A21" s="19"/>
      <c r="B21" s="52" t="s">
        <v>62</v>
      </c>
      <c r="C21" s="52"/>
      <c r="D21" s="20">
        <v>150</v>
      </c>
      <c r="E21" s="21">
        <v>2.1</v>
      </c>
      <c r="F21" s="21">
        <v>3.75</v>
      </c>
      <c r="G21" s="21">
        <v>10.15</v>
      </c>
      <c r="H21" s="21">
        <v>70</v>
      </c>
      <c r="I21" s="21"/>
      <c r="J21" s="22">
        <v>420</v>
      </c>
    </row>
    <row r="22" spans="1:10" s="5" customFormat="1" ht="29.1" customHeight="1" x14ac:dyDescent="0.35">
      <c r="A22" s="46" t="s">
        <v>16</v>
      </c>
      <c r="B22" s="47"/>
      <c r="C22" s="47"/>
      <c r="D22" s="47"/>
      <c r="E22" s="21">
        <f>SUM(E21)</f>
        <v>2.1</v>
      </c>
      <c r="F22" s="21">
        <f t="shared" ref="F22:H22" si="1">SUM(F21)</f>
        <v>3.75</v>
      </c>
      <c r="G22" s="21">
        <f t="shared" si="1"/>
        <v>10.15</v>
      </c>
      <c r="H22" s="21">
        <f t="shared" si="1"/>
        <v>70</v>
      </c>
      <c r="I22" s="21"/>
      <c r="J22" s="24"/>
    </row>
    <row r="23" spans="1:10" s="5" customFormat="1" ht="29.1" customHeight="1" x14ac:dyDescent="0.4">
      <c r="A23" s="16" t="s">
        <v>17</v>
      </c>
      <c r="B23" s="51"/>
      <c r="C23" s="51"/>
      <c r="D23" s="17"/>
      <c r="E23" s="25"/>
      <c r="F23" s="25"/>
      <c r="G23" s="25"/>
      <c r="H23" s="25"/>
      <c r="I23" s="25"/>
      <c r="J23" s="18"/>
    </row>
    <row r="24" spans="1:10" s="5" customFormat="1" ht="29.1" customHeight="1" x14ac:dyDescent="0.4">
      <c r="A24" s="19"/>
      <c r="B24" s="52" t="s">
        <v>63</v>
      </c>
      <c r="C24" s="52"/>
      <c r="D24" s="23" t="s">
        <v>65</v>
      </c>
      <c r="E24" s="21">
        <v>1</v>
      </c>
      <c r="F24" s="21">
        <v>2</v>
      </c>
      <c r="G24" s="21">
        <v>0.28000000000000003</v>
      </c>
      <c r="H24" s="21">
        <v>37</v>
      </c>
      <c r="I24" s="21">
        <v>0.57999999999999996</v>
      </c>
      <c r="J24" s="22">
        <v>719</v>
      </c>
    </row>
    <row r="25" spans="1:10" s="5" customFormat="1" ht="29.1" customHeight="1" x14ac:dyDescent="0.4">
      <c r="A25" s="19"/>
      <c r="B25" s="52" t="s">
        <v>64</v>
      </c>
      <c r="C25" s="52"/>
      <c r="D25" s="20">
        <v>150</v>
      </c>
      <c r="E25" s="21">
        <v>4.07</v>
      </c>
      <c r="F25" s="21">
        <v>4</v>
      </c>
      <c r="G25" s="21">
        <v>9</v>
      </c>
      <c r="H25" s="21">
        <v>103.44</v>
      </c>
      <c r="I25" s="21">
        <v>4.9509999999999996</v>
      </c>
      <c r="J25" s="22">
        <v>57</v>
      </c>
    </row>
    <row r="26" spans="1:10" s="5" customFormat="1" ht="29.1" customHeight="1" x14ac:dyDescent="0.4">
      <c r="A26" s="19"/>
      <c r="B26" s="52" t="s">
        <v>66</v>
      </c>
      <c r="C26" s="52"/>
      <c r="D26" s="26">
        <v>60</v>
      </c>
      <c r="E26" s="21">
        <v>5.64</v>
      </c>
      <c r="F26" s="21">
        <v>4.7009999999999996</v>
      </c>
      <c r="G26" s="21">
        <v>12.13</v>
      </c>
      <c r="H26" s="21">
        <v>113.389</v>
      </c>
      <c r="I26" s="21">
        <v>0.315</v>
      </c>
      <c r="J26" s="22">
        <v>288</v>
      </c>
    </row>
    <row r="27" spans="1:10" s="5" customFormat="1" ht="29.1" customHeight="1" x14ac:dyDescent="0.4">
      <c r="A27" s="19"/>
      <c r="B27" s="52" t="s">
        <v>67</v>
      </c>
      <c r="C27" s="52"/>
      <c r="D27" s="20">
        <v>110</v>
      </c>
      <c r="E27" s="21">
        <v>2.34</v>
      </c>
      <c r="F27" s="21">
        <v>3.82</v>
      </c>
      <c r="G27" s="21">
        <v>19.25</v>
      </c>
      <c r="H27" s="21">
        <v>123.562</v>
      </c>
      <c r="I27" s="21">
        <v>0.2</v>
      </c>
      <c r="J27" s="22">
        <v>179</v>
      </c>
    </row>
    <row r="28" spans="1:10" s="5" customFormat="1" ht="29.1" customHeight="1" x14ac:dyDescent="0.4">
      <c r="A28" s="19"/>
      <c r="B28" s="52" t="s">
        <v>68</v>
      </c>
      <c r="C28" s="52"/>
      <c r="D28" s="20">
        <v>150</v>
      </c>
      <c r="E28" s="21">
        <v>1.7999999999999999E-2</v>
      </c>
      <c r="F28" s="21"/>
      <c r="G28" s="21">
        <v>14</v>
      </c>
      <c r="H28" s="21">
        <v>56</v>
      </c>
      <c r="I28" s="21">
        <v>17</v>
      </c>
      <c r="J28" s="22">
        <v>590</v>
      </c>
    </row>
    <row r="29" spans="1:10" s="5" customFormat="1" ht="29.1" customHeight="1" x14ac:dyDescent="0.4">
      <c r="A29" s="19"/>
      <c r="B29" s="52" t="s">
        <v>69</v>
      </c>
      <c r="C29" s="52"/>
      <c r="D29" s="26">
        <v>50</v>
      </c>
      <c r="E29" s="21">
        <v>2</v>
      </c>
      <c r="F29" s="21">
        <v>1</v>
      </c>
      <c r="G29" s="21">
        <v>22</v>
      </c>
      <c r="H29" s="21">
        <v>98</v>
      </c>
      <c r="I29" s="21"/>
      <c r="J29" s="22">
        <v>1</v>
      </c>
    </row>
    <row r="30" spans="1:10" s="5" customFormat="1" ht="29.1" customHeight="1" x14ac:dyDescent="0.35">
      <c r="A30" s="46" t="s">
        <v>18</v>
      </c>
      <c r="B30" s="47"/>
      <c r="C30" s="47"/>
      <c r="D30" s="47"/>
      <c r="E30" s="21">
        <f>SUM(E24:E29)</f>
        <v>15.068000000000001</v>
      </c>
      <c r="F30" s="21">
        <f t="shared" ref="F30:I30" si="2">SUM(F24:F29)</f>
        <v>15.521000000000001</v>
      </c>
      <c r="G30" s="21">
        <f t="shared" si="2"/>
        <v>76.66</v>
      </c>
      <c r="H30" s="21">
        <f t="shared" si="2"/>
        <v>531.39100000000008</v>
      </c>
      <c r="I30" s="21">
        <f t="shared" si="2"/>
        <v>23.045999999999999</v>
      </c>
      <c r="J30" s="24"/>
    </row>
    <row r="31" spans="1:10" s="5" customFormat="1" ht="29.1" customHeight="1" x14ac:dyDescent="0.4">
      <c r="A31" s="16" t="s">
        <v>19</v>
      </c>
      <c r="B31" s="51"/>
      <c r="C31" s="51"/>
      <c r="D31" s="17"/>
      <c r="E31" s="25"/>
      <c r="F31" s="25"/>
      <c r="G31" s="25"/>
      <c r="H31" s="25"/>
      <c r="I31" s="25"/>
      <c r="J31" s="18"/>
    </row>
    <row r="32" spans="1:10" s="5" customFormat="1" ht="29.1" customHeight="1" x14ac:dyDescent="0.4">
      <c r="A32" s="19"/>
      <c r="B32" s="52" t="s">
        <v>70</v>
      </c>
      <c r="C32" s="52"/>
      <c r="D32" s="26">
        <v>50</v>
      </c>
      <c r="E32" s="21">
        <v>4.5919999999999996</v>
      </c>
      <c r="F32" s="21">
        <v>7.05</v>
      </c>
      <c r="G32" s="21">
        <v>30.45</v>
      </c>
      <c r="H32" s="21">
        <v>203.61799999999999</v>
      </c>
      <c r="I32" s="21"/>
      <c r="J32" s="22">
        <v>157</v>
      </c>
    </row>
    <row r="33" spans="1:10" s="5" customFormat="1" ht="29.1" customHeight="1" x14ac:dyDescent="0.4">
      <c r="A33" s="19"/>
      <c r="B33" s="52" t="s">
        <v>71</v>
      </c>
      <c r="C33" s="52"/>
      <c r="D33" s="20">
        <v>180</v>
      </c>
      <c r="E33" s="21">
        <v>0.2</v>
      </c>
      <c r="F33" s="21"/>
      <c r="G33" s="21"/>
      <c r="H33" s="21">
        <v>0.8</v>
      </c>
      <c r="I33" s="21"/>
      <c r="J33" s="22">
        <v>410</v>
      </c>
    </row>
    <row r="34" spans="1:10" s="5" customFormat="1" ht="29.1" customHeight="1" x14ac:dyDescent="0.35">
      <c r="A34" s="46" t="s">
        <v>21</v>
      </c>
      <c r="B34" s="47"/>
      <c r="C34" s="47"/>
      <c r="D34" s="47"/>
      <c r="E34" s="21">
        <f>SUM(E32:E33)</f>
        <v>4.7919999999999998</v>
      </c>
      <c r="F34" s="21">
        <f t="shared" ref="F34:I34" si="3">SUM(F32:F33)</f>
        <v>7.05</v>
      </c>
      <c r="G34" s="21">
        <f t="shared" si="3"/>
        <v>30.45</v>
      </c>
      <c r="H34" s="21">
        <f t="shared" si="3"/>
        <v>204.41800000000001</v>
      </c>
      <c r="I34" s="21">
        <f t="shared" si="3"/>
        <v>0</v>
      </c>
      <c r="J34" s="24"/>
    </row>
    <row r="35" spans="1:10" s="5" customFormat="1" ht="29.1" customHeight="1" x14ac:dyDescent="0.4">
      <c r="A35" s="16" t="s">
        <v>22</v>
      </c>
      <c r="B35" s="51"/>
      <c r="C35" s="51"/>
      <c r="D35" s="17"/>
      <c r="E35" s="25"/>
      <c r="F35" s="25"/>
      <c r="G35" s="25"/>
      <c r="H35" s="25"/>
      <c r="I35" s="25"/>
      <c r="J35" s="18"/>
    </row>
    <row r="36" spans="1:10" s="5" customFormat="1" ht="35.1" customHeight="1" x14ac:dyDescent="0.4">
      <c r="A36" s="19"/>
      <c r="B36" s="52" t="s">
        <v>72</v>
      </c>
      <c r="C36" s="52"/>
      <c r="D36" s="20">
        <v>60</v>
      </c>
      <c r="E36" s="21">
        <v>6.25</v>
      </c>
      <c r="F36" s="21">
        <v>5.9</v>
      </c>
      <c r="G36" s="21">
        <v>6.1</v>
      </c>
      <c r="H36" s="21">
        <v>100.7</v>
      </c>
      <c r="I36" s="21">
        <v>0.40400000000000003</v>
      </c>
      <c r="J36" s="22">
        <v>258</v>
      </c>
    </row>
    <row r="37" spans="1:10" s="5" customFormat="1" ht="35.1" customHeight="1" x14ac:dyDescent="0.4">
      <c r="A37" s="19"/>
      <c r="B37" s="52" t="s">
        <v>73</v>
      </c>
      <c r="C37" s="52"/>
      <c r="D37" s="20">
        <v>120</v>
      </c>
      <c r="E37" s="21">
        <v>3</v>
      </c>
      <c r="F37" s="21">
        <v>4.2439999999999998</v>
      </c>
      <c r="G37" s="21">
        <v>22</v>
      </c>
      <c r="H37" s="21">
        <v>126.196</v>
      </c>
      <c r="I37" s="21">
        <v>7.5</v>
      </c>
      <c r="J37" s="22">
        <v>322</v>
      </c>
    </row>
    <row r="38" spans="1:10" s="5" customFormat="1" ht="35.1" customHeight="1" x14ac:dyDescent="0.4">
      <c r="A38" s="19"/>
      <c r="B38" s="52" t="s">
        <v>150</v>
      </c>
      <c r="C38" s="52"/>
      <c r="D38" s="20">
        <v>180</v>
      </c>
      <c r="E38" s="21">
        <v>1</v>
      </c>
      <c r="F38" s="21"/>
      <c r="G38" s="21"/>
      <c r="H38" s="21">
        <v>4</v>
      </c>
      <c r="I38" s="21"/>
      <c r="J38" s="22">
        <v>411</v>
      </c>
    </row>
    <row r="39" spans="1:10" s="5" customFormat="1" ht="35.1" customHeight="1" x14ac:dyDescent="0.4">
      <c r="A39" s="19"/>
      <c r="B39" s="52" t="s">
        <v>69</v>
      </c>
      <c r="C39" s="52"/>
      <c r="D39" s="26">
        <v>25</v>
      </c>
      <c r="E39" s="21">
        <v>1</v>
      </c>
      <c r="F39" s="21"/>
      <c r="G39" s="21">
        <v>11.45</v>
      </c>
      <c r="H39" s="21">
        <v>44</v>
      </c>
      <c r="I39" s="21"/>
      <c r="J39" s="22">
        <v>1</v>
      </c>
    </row>
    <row r="40" spans="1:10" s="5" customFormat="1" ht="35.1" customHeight="1" x14ac:dyDescent="0.4">
      <c r="A40" s="19"/>
      <c r="B40" s="52" t="s">
        <v>75</v>
      </c>
      <c r="C40" s="52"/>
      <c r="D40" s="20">
        <v>95</v>
      </c>
      <c r="E40" s="21">
        <v>0.38</v>
      </c>
      <c r="F40" s="21"/>
      <c r="G40" s="21">
        <v>13</v>
      </c>
      <c r="H40" s="21">
        <v>52</v>
      </c>
      <c r="I40" s="21">
        <v>14</v>
      </c>
      <c r="J40" s="22">
        <v>386</v>
      </c>
    </row>
    <row r="41" spans="1:10" s="5" customFormat="1" ht="29.1" customHeight="1" x14ac:dyDescent="0.35">
      <c r="A41" s="46" t="s">
        <v>23</v>
      </c>
      <c r="B41" s="47"/>
      <c r="C41" s="47"/>
      <c r="D41" s="47"/>
      <c r="E41" s="21">
        <f>SUM(E36:E40)</f>
        <v>11.63</v>
      </c>
      <c r="F41" s="21">
        <f t="shared" ref="F41:I41" si="4">SUM(F36:F40)</f>
        <v>10.144</v>
      </c>
      <c r="G41" s="21">
        <f t="shared" si="4"/>
        <v>52.55</v>
      </c>
      <c r="H41" s="21">
        <f t="shared" si="4"/>
        <v>326.89600000000002</v>
      </c>
      <c r="I41" s="21">
        <f t="shared" si="4"/>
        <v>21.904</v>
      </c>
      <c r="J41" s="24"/>
    </row>
    <row r="42" spans="1:10" s="5" customFormat="1" ht="29.1" customHeight="1" x14ac:dyDescent="0.35">
      <c r="A42" s="63" t="s">
        <v>24</v>
      </c>
      <c r="B42" s="64"/>
      <c r="C42" s="64"/>
      <c r="D42" s="64"/>
      <c r="E42" s="27">
        <f>E41+E34+E30+E22+E19</f>
        <v>42</v>
      </c>
      <c r="F42" s="27">
        <f t="shared" ref="F42:I42" si="5">F41+F34+F30+F22+F19</f>
        <v>47</v>
      </c>
      <c r="G42" s="27">
        <f t="shared" si="5"/>
        <v>203</v>
      </c>
      <c r="H42" s="27">
        <f t="shared" si="5"/>
        <v>1400.0000000000002</v>
      </c>
      <c r="I42" s="27">
        <f t="shared" si="5"/>
        <v>45</v>
      </c>
      <c r="J42" s="28"/>
    </row>
    <row r="43" spans="1:10" s="5" customFormat="1" ht="29.1" customHeight="1" x14ac:dyDescent="0.4">
      <c r="A43" s="29"/>
      <c r="B43" s="30"/>
      <c r="C43" s="30"/>
      <c r="D43" s="30"/>
      <c r="E43" s="30"/>
      <c r="F43" s="30"/>
      <c r="G43" s="30"/>
      <c r="H43" s="30"/>
      <c r="I43" s="30"/>
      <c r="J43" s="30"/>
    </row>
    <row r="44" spans="1:10" s="5" customFormat="1" ht="29.1" customHeight="1" x14ac:dyDescent="0.4">
      <c r="A44" s="29"/>
      <c r="B44" s="30"/>
      <c r="C44" s="30"/>
      <c r="D44" s="31" t="s">
        <v>1</v>
      </c>
      <c r="E44" s="30">
        <v>2</v>
      </c>
      <c r="F44" s="30"/>
      <c r="G44" s="30"/>
      <c r="H44" s="31"/>
      <c r="I44" s="53"/>
      <c r="J44" s="53"/>
    </row>
    <row r="45" spans="1:10" s="5" customFormat="1" ht="29.1" customHeight="1" x14ac:dyDescent="0.4">
      <c r="A45" s="30"/>
      <c r="B45" s="30"/>
      <c r="C45" s="30"/>
      <c r="D45" s="31"/>
      <c r="E45" s="30"/>
      <c r="F45" s="30"/>
      <c r="G45" s="30"/>
      <c r="H45" s="31"/>
      <c r="I45" s="53"/>
      <c r="J45" s="53"/>
    </row>
    <row r="46" spans="1:10" s="4" customFormat="1" ht="29.1" customHeight="1" x14ac:dyDescent="0.35">
      <c r="A46" s="54" t="s">
        <v>2</v>
      </c>
      <c r="B46" s="56" t="s">
        <v>3</v>
      </c>
      <c r="C46" s="56"/>
      <c r="D46" s="56" t="s">
        <v>4</v>
      </c>
      <c r="E46" s="60" t="s">
        <v>5</v>
      </c>
      <c r="F46" s="60"/>
      <c r="G46" s="60"/>
      <c r="H46" s="56" t="s">
        <v>6</v>
      </c>
      <c r="I46" s="56" t="s">
        <v>7</v>
      </c>
      <c r="J46" s="61" t="s">
        <v>8</v>
      </c>
    </row>
    <row r="47" spans="1:10" s="4" customFormat="1" ht="87" customHeight="1" x14ac:dyDescent="0.35">
      <c r="A47" s="55"/>
      <c r="B47" s="57"/>
      <c r="C47" s="58"/>
      <c r="D47" s="59"/>
      <c r="E47" s="15" t="s">
        <v>9</v>
      </c>
      <c r="F47" s="15" t="s">
        <v>10</v>
      </c>
      <c r="G47" s="15" t="s">
        <v>11</v>
      </c>
      <c r="H47" s="59"/>
      <c r="I47" s="59"/>
      <c r="J47" s="62"/>
    </row>
    <row r="48" spans="1:10" s="5" customFormat="1" ht="29.1" customHeight="1" x14ac:dyDescent="0.4">
      <c r="A48" s="16" t="s">
        <v>12</v>
      </c>
      <c r="B48" s="51"/>
      <c r="C48" s="51"/>
      <c r="D48" s="17"/>
      <c r="E48" s="17"/>
      <c r="F48" s="17"/>
      <c r="G48" s="17"/>
      <c r="H48" s="17"/>
      <c r="I48" s="17"/>
      <c r="J48" s="18"/>
    </row>
    <row r="49" spans="1:10" s="5" customFormat="1" ht="35.1" customHeight="1" x14ac:dyDescent="0.4">
      <c r="A49" s="19"/>
      <c r="B49" s="52" t="s">
        <v>80</v>
      </c>
      <c r="C49" s="52"/>
      <c r="D49" s="20">
        <v>30</v>
      </c>
      <c r="E49" s="21">
        <v>0.9</v>
      </c>
      <c r="F49" s="21"/>
      <c r="G49" s="21">
        <v>3.153</v>
      </c>
      <c r="H49" s="21">
        <v>63.695</v>
      </c>
      <c r="I49" s="21">
        <v>4.0359999999999996</v>
      </c>
      <c r="J49" s="22">
        <v>108</v>
      </c>
    </row>
    <row r="50" spans="1:10" s="5" customFormat="1" ht="35.1" customHeight="1" x14ac:dyDescent="0.4">
      <c r="A50" s="19"/>
      <c r="B50" s="52" t="s">
        <v>76</v>
      </c>
      <c r="C50" s="52"/>
      <c r="D50" s="20">
        <v>130</v>
      </c>
      <c r="E50" s="21">
        <v>6.4</v>
      </c>
      <c r="F50" s="21">
        <v>6.58</v>
      </c>
      <c r="G50" s="21">
        <v>4.76</v>
      </c>
      <c r="H50" s="21">
        <v>103.86</v>
      </c>
      <c r="I50" s="21">
        <v>0.51700000000000002</v>
      </c>
      <c r="J50" s="22">
        <v>215</v>
      </c>
    </row>
    <row r="51" spans="1:10" s="5" customFormat="1" ht="35.1" customHeight="1" x14ac:dyDescent="0.4">
      <c r="A51" s="19"/>
      <c r="B51" s="52" t="s">
        <v>77</v>
      </c>
      <c r="C51" s="52"/>
      <c r="D51" s="20">
        <v>180</v>
      </c>
      <c r="E51" s="21">
        <v>1.76</v>
      </c>
      <c r="F51" s="21">
        <v>1.2</v>
      </c>
      <c r="G51" s="21">
        <v>5.5860000000000003</v>
      </c>
      <c r="H51" s="21">
        <v>40.183999999999997</v>
      </c>
      <c r="I51" s="21">
        <v>0.04</v>
      </c>
      <c r="J51" s="22">
        <v>397</v>
      </c>
    </row>
    <row r="52" spans="1:10" s="5" customFormat="1" ht="35.1" customHeight="1" x14ac:dyDescent="0.4">
      <c r="A52" s="19"/>
      <c r="B52" s="52" t="s">
        <v>78</v>
      </c>
      <c r="C52" s="52"/>
      <c r="D52" s="23" t="s">
        <v>13</v>
      </c>
      <c r="E52" s="21">
        <v>3</v>
      </c>
      <c r="F52" s="21">
        <v>6</v>
      </c>
      <c r="G52" s="21">
        <v>14</v>
      </c>
      <c r="H52" s="21">
        <v>112</v>
      </c>
      <c r="I52" s="21"/>
      <c r="J52" s="22">
        <v>1</v>
      </c>
    </row>
    <row r="53" spans="1:10" s="5" customFormat="1" ht="29.1" customHeight="1" x14ac:dyDescent="0.35">
      <c r="A53" s="46" t="s">
        <v>14</v>
      </c>
      <c r="B53" s="47"/>
      <c r="C53" s="47"/>
      <c r="D53" s="47"/>
      <c r="E53" s="21">
        <f>SUM(E49:E52)</f>
        <v>12.06</v>
      </c>
      <c r="F53" s="21">
        <f t="shared" ref="F53:I53" si="6">SUM(F49:F52)</f>
        <v>13.780000000000001</v>
      </c>
      <c r="G53" s="21">
        <f t="shared" si="6"/>
        <v>27.499000000000002</v>
      </c>
      <c r="H53" s="21">
        <f t="shared" si="6"/>
        <v>319.73900000000003</v>
      </c>
      <c r="I53" s="21">
        <f t="shared" si="6"/>
        <v>4.593</v>
      </c>
      <c r="J53" s="24"/>
    </row>
    <row r="54" spans="1:10" s="5" customFormat="1" ht="29.1" customHeight="1" x14ac:dyDescent="0.4">
      <c r="A54" s="16" t="s">
        <v>15</v>
      </c>
      <c r="B54" s="51"/>
      <c r="C54" s="51"/>
      <c r="D54" s="17"/>
      <c r="E54" s="25"/>
      <c r="F54" s="25"/>
      <c r="G54" s="25"/>
      <c r="H54" s="25"/>
      <c r="I54" s="25"/>
      <c r="J54" s="18"/>
    </row>
    <row r="55" spans="1:10" s="5" customFormat="1" ht="29.1" customHeight="1" x14ac:dyDescent="0.4">
      <c r="A55" s="19"/>
      <c r="B55" s="52" t="s">
        <v>79</v>
      </c>
      <c r="C55" s="52"/>
      <c r="D55" s="20">
        <v>150</v>
      </c>
      <c r="E55" s="21">
        <v>2.1</v>
      </c>
      <c r="F55" s="21">
        <v>3.75</v>
      </c>
      <c r="G55" s="21">
        <v>12</v>
      </c>
      <c r="H55" s="21">
        <v>70</v>
      </c>
      <c r="I55" s="21">
        <v>8.3000000000000004E-2</v>
      </c>
      <c r="J55" s="22">
        <v>401</v>
      </c>
    </row>
    <row r="56" spans="1:10" s="5" customFormat="1" ht="29.1" customHeight="1" x14ac:dyDescent="0.35">
      <c r="A56" s="46" t="s">
        <v>16</v>
      </c>
      <c r="B56" s="47"/>
      <c r="C56" s="47"/>
      <c r="D56" s="47"/>
      <c r="E56" s="21">
        <f>SUM(E55)</f>
        <v>2.1</v>
      </c>
      <c r="F56" s="21">
        <f t="shared" ref="F56:I56" si="7">SUM(F55)</f>
        <v>3.75</v>
      </c>
      <c r="G56" s="21">
        <f t="shared" si="7"/>
        <v>12</v>
      </c>
      <c r="H56" s="21">
        <f t="shared" si="7"/>
        <v>70</v>
      </c>
      <c r="I56" s="21">
        <f t="shared" si="7"/>
        <v>8.3000000000000004E-2</v>
      </c>
      <c r="J56" s="24"/>
    </row>
    <row r="57" spans="1:10" s="5" customFormat="1" ht="29.1" customHeight="1" x14ac:dyDescent="0.4">
      <c r="A57" s="16" t="s">
        <v>17</v>
      </c>
      <c r="B57" s="51"/>
      <c r="C57" s="51"/>
      <c r="D57" s="17"/>
      <c r="E57" s="25"/>
      <c r="F57" s="25"/>
      <c r="G57" s="25"/>
      <c r="H57" s="25"/>
      <c r="I57" s="25"/>
      <c r="J57" s="18"/>
    </row>
    <row r="58" spans="1:10" s="5" customFormat="1" ht="35.1" customHeight="1" x14ac:dyDescent="0.4">
      <c r="A58" s="19"/>
      <c r="B58" s="52" t="s">
        <v>81</v>
      </c>
      <c r="C58" s="52"/>
      <c r="D58" s="20">
        <v>150</v>
      </c>
      <c r="E58" s="21">
        <v>3.87</v>
      </c>
      <c r="F58" s="21">
        <v>4.2300000000000004</v>
      </c>
      <c r="G58" s="21">
        <v>11.67</v>
      </c>
      <c r="H58" s="21">
        <v>97.027000000000001</v>
      </c>
      <c r="I58" s="21">
        <v>4.51</v>
      </c>
      <c r="J58" s="22">
        <v>81</v>
      </c>
    </row>
    <row r="59" spans="1:10" s="5" customFormat="1" ht="35.1" customHeight="1" x14ac:dyDescent="0.4">
      <c r="A59" s="19"/>
      <c r="B59" s="52" t="s">
        <v>82</v>
      </c>
      <c r="C59" s="52"/>
      <c r="D59" s="26">
        <v>60</v>
      </c>
      <c r="E59" s="21">
        <v>5</v>
      </c>
      <c r="F59" s="21">
        <v>3.5</v>
      </c>
      <c r="G59" s="21">
        <v>5.1420000000000003</v>
      </c>
      <c r="H59" s="21">
        <v>72.067999999999998</v>
      </c>
      <c r="I59" s="21"/>
      <c r="J59" s="22">
        <v>98</v>
      </c>
    </row>
    <row r="60" spans="1:10" s="5" customFormat="1" ht="35.1" customHeight="1" x14ac:dyDescent="0.4">
      <c r="A60" s="19"/>
      <c r="B60" s="52" t="s">
        <v>83</v>
      </c>
      <c r="C60" s="52"/>
      <c r="D60" s="26">
        <v>30</v>
      </c>
      <c r="E60" s="21">
        <v>0.9</v>
      </c>
      <c r="F60" s="21">
        <v>3.4430000000000001</v>
      </c>
      <c r="G60" s="21">
        <v>14.93</v>
      </c>
      <c r="H60" s="21">
        <v>94.307000000000002</v>
      </c>
      <c r="I60" s="21">
        <v>1.1000000000000001</v>
      </c>
      <c r="J60" s="22">
        <v>373</v>
      </c>
    </row>
    <row r="61" spans="1:10" s="5" customFormat="1" ht="35.1" customHeight="1" x14ac:dyDescent="0.4">
      <c r="A61" s="19"/>
      <c r="B61" s="52" t="s">
        <v>84</v>
      </c>
      <c r="C61" s="52"/>
      <c r="D61" s="20">
        <v>130</v>
      </c>
      <c r="E61" s="21">
        <v>1.8220000000000001</v>
      </c>
      <c r="F61" s="21">
        <v>4.18</v>
      </c>
      <c r="G61" s="21">
        <v>23.140999999999998</v>
      </c>
      <c r="H61" s="21">
        <v>137.47200000000001</v>
      </c>
      <c r="I61" s="21">
        <v>0.45</v>
      </c>
      <c r="J61" s="22">
        <v>205</v>
      </c>
    </row>
    <row r="62" spans="1:10" s="5" customFormat="1" ht="35.1" customHeight="1" x14ac:dyDescent="0.4">
      <c r="A62" s="19"/>
      <c r="B62" s="52" t="s">
        <v>85</v>
      </c>
      <c r="C62" s="52"/>
      <c r="D62" s="20">
        <v>150</v>
      </c>
      <c r="E62" s="21">
        <v>0.33</v>
      </c>
      <c r="F62" s="21"/>
      <c r="G62" s="21">
        <v>14</v>
      </c>
      <c r="H62" s="21">
        <v>57.32</v>
      </c>
      <c r="I62" s="21">
        <v>15</v>
      </c>
      <c r="J62" s="22">
        <v>376</v>
      </c>
    </row>
    <row r="63" spans="1:10" s="5" customFormat="1" ht="35.1" customHeight="1" x14ac:dyDescent="0.4">
      <c r="A63" s="19"/>
      <c r="B63" s="52" t="s">
        <v>86</v>
      </c>
      <c r="C63" s="52"/>
      <c r="D63" s="26">
        <v>25</v>
      </c>
      <c r="E63" s="21">
        <v>1</v>
      </c>
      <c r="F63" s="21">
        <v>0.23</v>
      </c>
      <c r="G63" s="21">
        <v>11</v>
      </c>
      <c r="H63" s="21">
        <v>48</v>
      </c>
      <c r="I63" s="21"/>
      <c r="J63" s="22">
        <v>1</v>
      </c>
    </row>
    <row r="64" spans="1:10" s="5" customFormat="1" ht="29.1" customHeight="1" x14ac:dyDescent="0.35">
      <c r="A64" s="46" t="s">
        <v>18</v>
      </c>
      <c r="B64" s="47"/>
      <c r="C64" s="47"/>
      <c r="D64" s="47"/>
      <c r="E64" s="21">
        <f>SUM(E58:E63)</f>
        <v>12.922000000000002</v>
      </c>
      <c r="F64" s="21">
        <f t="shared" ref="F64:I64" si="8">SUM(F58:F63)</f>
        <v>15.583</v>
      </c>
      <c r="G64" s="21">
        <f t="shared" si="8"/>
        <v>79.882999999999996</v>
      </c>
      <c r="H64" s="21">
        <f t="shared" si="8"/>
        <v>506.19400000000002</v>
      </c>
      <c r="I64" s="21">
        <f t="shared" si="8"/>
        <v>21.06</v>
      </c>
      <c r="J64" s="24"/>
    </row>
    <row r="65" spans="1:10" s="5" customFormat="1" ht="29.1" customHeight="1" x14ac:dyDescent="0.4">
      <c r="A65" s="16" t="s">
        <v>19</v>
      </c>
      <c r="B65" s="51"/>
      <c r="C65" s="51"/>
      <c r="D65" s="17"/>
      <c r="E65" s="17"/>
      <c r="F65" s="17"/>
      <c r="G65" s="17"/>
      <c r="H65" s="17"/>
      <c r="I65" s="17"/>
      <c r="J65" s="18"/>
    </row>
    <row r="66" spans="1:10" s="5" customFormat="1" ht="29.1" customHeight="1" x14ac:dyDescent="0.4">
      <c r="A66" s="19"/>
      <c r="B66" s="52" t="s">
        <v>87</v>
      </c>
      <c r="C66" s="52"/>
      <c r="D66" s="20">
        <v>40</v>
      </c>
      <c r="E66" s="32">
        <v>4.04</v>
      </c>
      <c r="F66" s="32">
        <v>7.13</v>
      </c>
      <c r="G66" s="21">
        <v>30.45</v>
      </c>
      <c r="H66" s="32">
        <v>202.14</v>
      </c>
      <c r="I66" s="33"/>
      <c r="J66" s="22">
        <v>100</v>
      </c>
    </row>
    <row r="67" spans="1:10" s="5" customFormat="1" ht="29.1" customHeight="1" x14ac:dyDescent="0.4">
      <c r="A67" s="19"/>
      <c r="B67" s="52" t="s">
        <v>105</v>
      </c>
      <c r="C67" s="52"/>
      <c r="D67" s="20">
        <v>180</v>
      </c>
      <c r="E67" s="34">
        <v>2</v>
      </c>
      <c r="F67" s="34">
        <v>1</v>
      </c>
      <c r="G67" s="34">
        <v>4</v>
      </c>
      <c r="H67" s="34">
        <v>33</v>
      </c>
      <c r="I67" s="33"/>
      <c r="J67" s="22">
        <v>413</v>
      </c>
    </row>
    <row r="68" spans="1:10" s="5" customFormat="1" ht="29.1" customHeight="1" x14ac:dyDescent="0.35">
      <c r="A68" s="46" t="s">
        <v>21</v>
      </c>
      <c r="B68" s="47"/>
      <c r="C68" s="47"/>
      <c r="D68" s="47"/>
      <c r="E68" s="32">
        <f>SUM(E66:E67)</f>
        <v>6.04</v>
      </c>
      <c r="F68" s="32">
        <f t="shared" ref="F68:H68" si="9">SUM(F66:F67)</f>
        <v>8.129999999999999</v>
      </c>
      <c r="G68" s="32">
        <f t="shared" si="9"/>
        <v>34.450000000000003</v>
      </c>
      <c r="H68" s="32">
        <f t="shared" si="9"/>
        <v>235.14</v>
      </c>
      <c r="I68" s="33"/>
      <c r="J68" s="24"/>
    </row>
    <row r="69" spans="1:10" s="5" customFormat="1" ht="29.1" customHeight="1" x14ac:dyDescent="0.4">
      <c r="A69" s="16" t="s">
        <v>22</v>
      </c>
      <c r="B69" s="51"/>
      <c r="C69" s="51"/>
      <c r="D69" s="17"/>
      <c r="E69" s="17"/>
      <c r="F69" s="17"/>
      <c r="G69" s="17"/>
      <c r="H69" s="17"/>
      <c r="I69" s="17"/>
      <c r="J69" s="18"/>
    </row>
    <row r="70" spans="1:10" s="5" customFormat="1" ht="35.1" customHeight="1" x14ac:dyDescent="0.4">
      <c r="A70" s="19"/>
      <c r="B70" s="52" t="s">
        <v>89</v>
      </c>
      <c r="C70" s="52"/>
      <c r="D70" s="20">
        <v>130</v>
      </c>
      <c r="E70" s="21">
        <v>7.6779999999999999</v>
      </c>
      <c r="F70" s="21">
        <v>5.5270000000000001</v>
      </c>
      <c r="G70" s="21">
        <v>25.167999999999999</v>
      </c>
      <c r="H70" s="21">
        <v>168.12700000000001</v>
      </c>
      <c r="I70" s="21"/>
      <c r="J70" s="22">
        <v>430</v>
      </c>
    </row>
    <row r="71" spans="1:10" s="5" customFormat="1" ht="35.1" customHeight="1" x14ac:dyDescent="0.4">
      <c r="A71" s="19"/>
      <c r="B71" s="52" t="s">
        <v>71</v>
      </c>
      <c r="C71" s="52"/>
      <c r="D71" s="20">
        <v>180</v>
      </c>
      <c r="E71" s="21">
        <v>0.2</v>
      </c>
      <c r="F71" s="21"/>
      <c r="G71" s="21"/>
      <c r="H71" s="21">
        <v>0.8</v>
      </c>
      <c r="I71" s="21"/>
      <c r="J71" s="22">
        <v>410</v>
      </c>
    </row>
    <row r="72" spans="1:10" s="5" customFormat="1" ht="35.1" customHeight="1" x14ac:dyDescent="0.4">
      <c r="A72" s="19"/>
      <c r="B72" s="52" t="s">
        <v>86</v>
      </c>
      <c r="C72" s="52"/>
      <c r="D72" s="26">
        <v>25</v>
      </c>
      <c r="E72" s="21">
        <v>1</v>
      </c>
      <c r="F72" s="21">
        <v>0.23</v>
      </c>
      <c r="G72" s="21">
        <v>11</v>
      </c>
      <c r="H72" s="21">
        <v>48</v>
      </c>
      <c r="I72" s="21"/>
      <c r="J72" s="22">
        <v>1</v>
      </c>
    </row>
    <row r="73" spans="1:10" s="5" customFormat="1" ht="35.1" customHeight="1" x14ac:dyDescent="0.4">
      <c r="A73" s="19"/>
      <c r="B73" s="52" t="s">
        <v>90</v>
      </c>
      <c r="C73" s="52"/>
      <c r="D73" s="26">
        <v>95</v>
      </c>
      <c r="E73" s="21"/>
      <c r="F73" s="21"/>
      <c r="G73" s="21">
        <v>13</v>
      </c>
      <c r="H73" s="21">
        <v>52</v>
      </c>
      <c r="I73" s="21">
        <v>19.263999999999999</v>
      </c>
      <c r="J73" s="22">
        <v>389</v>
      </c>
    </row>
    <row r="74" spans="1:10" s="5" customFormat="1" ht="29.1" customHeight="1" x14ac:dyDescent="0.35">
      <c r="A74" s="46" t="s">
        <v>23</v>
      </c>
      <c r="B74" s="47"/>
      <c r="C74" s="47"/>
      <c r="D74" s="47"/>
      <c r="E74" s="21">
        <f>SUM(E70:E73)</f>
        <v>8.8780000000000001</v>
      </c>
      <c r="F74" s="21">
        <f t="shared" ref="F74:I74" si="10">SUM(F70:F73)</f>
        <v>5.7570000000000006</v>
      </c>
      <c r="G74" s="21">
        <f t="shared" si="10"/>
        <v>49.167999999999999</v>
      </c>
      <c r="H74" s="21">
        <f t="shared" si="10"/>
        <v>268.92700000000002</v>
      </c>
      <c r="I74" s="21">
        <f t="shared" si="10"/>
        <v>19.263999999999999</v>
      </c>
      <c r="J74" s="24"/>
    </row>
    <row r="75" spans="1:10" s="4" customFormat="1" ht="29.1" customHeight="1" x14ac:dyDescent="0.35">
      <c r="A75" s="63" t="s">
        <v>24</v>
      </c>
      <c r="B75" s="64"/>
      <c r="C75" s="64"/>
      <c r="D75" s="64"/>
      <c r="E75" s="27">
        <f>E74+E68+E64+E56+E53</f>
        <v>42.000000000000007</v>
      </c>
      <c r="F75" s="27">
        <f t="shared" ref="F75:I75" si="11">F74+F68+F64+F56+F53</f>
        <v>47</v>
      </c>
      <c r="G75" s="27">
        <f t="shared" si="11"/>
        <v>202.99999999999997</v>
      </c>
      <c r="H75" s="27">
        <f t="shared" si="11"/>
        <v>1400</v>
      </c>
      <c r="I75" s="27">
        <f t="shared" si="11"/>
        <v>45</v>
      </c>
      <c r="J75" s="35"/>
    </row>
    <row r="76" spans="1:10" s="5" customFormat="1" ht="29.1" customHeight="1" x14ac:dyDescent="0.4">
      <c r="A76" s="29"/>
      <c r="B76" s="30"/>
      <c r="C76" s="30"/>
      <c r="D76" s="30"/>
      <c r="E76" s="30"/>
      <c r="F76" s="30"/>
      <c r="G76" s="30"/>
      <c r="H76" s="30"/>
      <c r="I76" s="30"/>
      <c r="J76" s="30"/>
    </row>
    <row r="77" spans="1:10" s="5" customFormat="1" ht="29.1" customHeight="1" x14ac:dyDescent="0.4">
      <c r="A77" s="29"/>
      <c r="B77" s="30"/>
      <c r="C77" s="30"/>
      <c r="D77" s="31" t="s">
        <v>1</v>
      </c>
      <c r="E77" s="30">
        <v>3</v>
      </c>
      <c r="F77" s="30"/>
      <c r="G77" s="30"/>
      <c r="H77" s="31"/>
      <c r="I77" s="53"/>
      <c r="J77" s="53"/>
    </row>
    <row r="78" spans="1:10" s="5" customFormat="1" ht="29.1" customHeight="1" x14ac:dyDescent="0.4">
      <c r="A78" s="30"/>
      <c r="B78" s="30"/>
      <c r="C78" s="30"/>
      <c r="D78" s="31"/>
      <c r="E78" s="30"/>
      <c r="F78" s="30"/>
      <c r="G78" s="30"/>
      <c r="H78" s="31"/>
      <c r="I78" s="53"/>
      <c r="J78" s="53"/>
    </row>
    <row r="79" spans="1:10" s="4" customFormat="1" ht="29.1" customHeight="1" x14ac:dyDescent="0.35">
      <c r="A79" s="54" t="s">
        <v>2</v>
      </c>
      <c r="B79" s="56" t="s">
        <v>3</v>
      </c>
      <c r="C79" s="56"/>
      <c r="D79" s="56" t="s">
        <v>4</v>
      </c>
      <c r="E79" s="60" t="s">
        <v>5</v>
      </c>
      <c r="F79" s="60"/>
      <c r="G79" s="60"/>
      <c r="H79" s="56" t="s">
        <v>6</v>
      </c>
      <c r="I79" s="56" t="s">
        <v>7</v>
      </c>
      <c r="J79" s="61" t="s">
        <v>8</v>
      </c>
    </row>
    <row r="80" spans="1:10" s="4" customFormat="1" ht="75" customHeight="1" x14ac:dyDescent="0.35">
      <c r="A80" s="55"/>
      <c r="B80" s="57"/>
      <c r="C80" s="58"/>
      <c r="D80" s="59"/>
      <c r="E80" s="15" t="s">
        <v>9</v>
      </c>
      <c r="F80" s="15" t="s">
        <v>10</v>
      </c>
      <c r="G80" s="15" t="s">
        <v>11</v>
      </c>
      <c r="H80" s="59"/>
      <c r="I80" s="59"/>
      <c r="J80" s="62"/>
    </row>
    <row r="81" spans="1:10" s="5" customFormat="1" ht="35.1" customHeight="1" x14ac:dyDescent="0.4">
      <c r="A81" s="16" t="s">
        <v>12</v>
      </c>
      <c r="B81" s="51"/>
      <c r="C81" s="51"/>
      <c r="D81" s="17"/>
      <c r="E81" s="17"/>
      <c r="F81" s="17"/>
      <c r="G81" s="17"/>
      <c r="H81" s="17"/>
      <c r="I81" s="17"/>
      <c r="J81" s="18"/>
    </row>
    <row r="82" spans="1:10" s="5" customFormat="1" ht="35.1" customHeight="1" x14ac:dyDescent="0.4">
      <c r="A82" s="19"/>
      <c r="B82" s="52" t="s">
        <v>91</v>
      </c>
      <c r="C82" s="52"/>
      <c r="D82" s="20">
        <v>150</v>
      </c>
      <c r="E82" s="21">
        <v>4.4000000000000004</v>
      </c>
      <c r="F82" s="21">
        <v>4.0199999999999996</v>
      </c>
      <c r="G82" s="21">
        <v>20.14</v>
      </c>
      <c r="H82" s="21">
        <v>114.02</v>
      </c>
      <c r="I82" s="21">
        <v>0</v>
      </c>
      <c r="J82" s="22">
        <v>185</v>
      </c>
    </row>
    <row r="83" spans="1:10" s="5" customFormat="1" ht="35.1" customHeight="1" x14ac:dyDescent="0.4">
      <c r="A83" s="19"/>
      <c r="B83" s="52" t="s">
        <v>92</v>
      </c>
      <c r="C83" s="52"/>
      <c r="D83" s="20">
        <v>180</v>
      </c>
      <c r="E83" s="21">
        <v>1.2070000000000001</v>
      </c>
      <c r="F83" s="21">
        <v>0.9</v>
      </c>
      <c r="G83" s="21">
        <v>6.867</v>
      </c>
      <c r="H83" s="21">
        <v>40.396000000000001</v>
      </c>
      <c r="I83" s="21"/>
      <c r="J83" s="22">
        <v>414</v>
      </c>
    </row>
    <row r="84" spans="1:10" s="5" customFormat="1" ht="35.1" customHeight="1" x14ac:dyDescent="0.4">
      <c r="A84" s="19"/>
      <c r="B84" s="52" t="s">
        <v>61</v>
      </c>
      <c r="C84" s="52"/>
      <c r="D84" s="23" t="s">
        <v>13</v>
      </c>
      <c r="E84" s="21">
        <v>3</v>
      </c>
      <c r="F84" s="21">
        <v>6</v>
      </c>
      <c r="G84" s="21">
        <v>14</v>
      </c>
      <c r="H84" s="21">
        <v>112</v>
      </c>
      <c r="I84" s="21"/>
      <c r="J84" s="22">
        <v>1</v>
      </c>
    </row>
    <row r="85" spans="1:10" s="5" customFormat="1" ht="35.1" customHeight="1" x14ac:dyDescent="0.35">
      <c r="A85" s="46" t="s">
        <v>14</v>
      </c>
      <c r="B85" s="47"/>
      <c r="C85" s="47"/>
      <c r="D85" s="47"/>
      <c r="E85" s="21">
        <f>SUM(E82:E84)</f>
        <v>8.6069999999999993</v>
      </c>
      <c r="F85" s="21">
        <f t="shared" ref="F85:I85" si="12">SUM(F82:F84)</f>
        <v>10.92</v>
      </c>
      <c r="G85" s="21">
        <f t="shared" si="12"/>
        <v>41.007000000000005</v>
      </c>
      <c r="H85" s="21">
        <f t="shared" si="12"/>
        <v>266.416</v>
      </c>
      <c r="I85" s="21">
        <f t="shared" si="12"/>
        <v>0</v>
      </c>
      <c r="J85" s="24"/>
    </row>
    <row r="86" spans="1:10" s="5" customFormat="1" ht="35.1" customHeight="1" x14ac:dyDescent="0.4">
      <c r="A86" s="16" t="s">
        <v>15</v>
      </c>
      <c r="B86" s="51"/>
      <c r="C86" s="51"/>
      <c r="D86" s="17"/>
      <c r="E86" s="25"/>
      <c r="F86" s="25"/>
      <c r="G86" s="25"/>
      <c r="H86" s="25"/>
      <c r="I86" s="25"/>
      <c r="J86" s="18"/>
    </row>
    <row r="87" spans="1:10" s="5" customFormat="1" ht="35.1" customHeight="1" x14ac:dyDescent="0.4">
      <c r="A87" s="19"/>
      <c r="B87" s="52" t="s">
        <v>25</v>
      </c>
      <c r="C87" s="52"/>
      <c r="D87" s="23" t="s">
        <v>26</v>
      </c>
      <c r="E87" s="21">
        <v>2.63</v>
      </c>
      <c r="F87" s="21">
        <v>3.13</v>
      </c>
      <c r="G87" s="21">
        <v>7.38</v>
      </c>
      <c r="H87" s="21">
        <v>78.209999999999994</v>
      </c>
      <c r="I87" s="21">
        <v>0.12</v>
      </c>
      <c r="J87" s="22">
        <v>420</v>
      </c>
    </row>
    <row r="88" spans="1:10" s="5" customFormat="1" ht="35.1" customHeight="1" x14ac:dyDescent="0.35">
      <c r="A88" s="46" t="s">
        <v>16</v>
      </c>
      <c r="B88" s="47"/>
      <c r="C88" s="47"/>
      <c r="D88" s="47"/>
      <c r="E88" s="21">
        <f>SUM(E87)</f>
        <v>2.63</v>
      </c>
      <c r="F88" s="21">
        <f t="shared" ref="F88:I88" si="13">SUM(F87)</f>
        <v>3.13</v>
      </c>
      <c r="G88" s="21">
        <f t="shared" si="13"/>
        <v>7.38</v>
      </c>
      <c r="H88" s="21">
        <f t="shared" si="13"/>
        <v>78.209999999999994</v>
      </c>
      <c r="I88" s="21">
        <f t="shared" si="13"/>
        <v>0.12</v>
      </c>
      <c r="J88" s="24"/>
    </row>
    <row r="89" spans="1:10" s="5" customFormat="1" ht="35.1" customHeight="1" x14ac:dyDescent="0.4">
      <c r="A89" s="16" t="s">
        <v>17</v>
      </c>
      <c r="B89" s="51"/>
      <c r="C89" s="51"/>
      <c r="D89" s="17"/>
      <c r="E89" s="25"/>
      <c r="F89" s="25"/>
      <c r="G89" s="25"/>
      <c r="H89" s="25"/>
      <c r="I89" s="25"/>
      <c r="J89" s="18"/>
    </row>
    <row r="90" spans="1:10" s="5" customFormat="1" ht="35.1" customHeight="1" x14ac:dyDescent="0.4">
      <c r="A90" s="19"/>
      <c r="B90" s="52" t="s">
        <v>27</v>
      </c>
      <c r="C90" s="52"/>
      <c r="D90" s="20">
        <v>150</v>
      </c>
      <c r="E90" s="21">
        <v>4.42</v>
      </c>
      <c r="F90" s="21">
        <v>5.7370000000000001</v>
      </c>
      <c r="G90" s="21">
        <v>11.56</v>
      </c>
      <c r="H90" s="21">
        <v>107.65300000000001</v>
      </c>
      <c r="I90" s="21">
        <v>2.2999999999999998</v>
      </c>
      <c r="J90" s="22">
        <v>89</v>
      </c>
    </row>
    <row r="91" spans="1:10" s="5" customFormat="1" ht="52.5" customHeight="1" x14ac:dyDescent="0.4">
      <c r="A91" s="19"/>
      <c r="B91" s="52" t="s">
        <v>93</v>
      </c>
      <c r="C91" s="52"/>
      <c r="D91" s="23" t="s">
        <v>28</v>
      </c>
      <c r="E91" s="21">
        <v>5.45</v>
      </c>
      <c r="F91" s="21">
        <v>4.6669999999999998</v>
      </c>
      <c r="G91" s="21">
        <v>7.8330000000000002</v>
      </c>
      <c r="H91" s="21">
        <v>86.625</v>
      </c>
      <c r="I91" s="21">
        <v>2E-3</v>
      </c>
      <c r="J91" s="22">
        <v>261</v>
      </c>
    </row>
    <row r="92" spans="1:10" s="5" customFormat="1" ht="35.1" customHeight="1" x14ac:dyDescent="0.4">
      <c r="A92" s="19"/>
      <c r="B92" s="52" t="s">
        <v>94</v>
      </c>
      <c r="C92" s="52"/>
      <c r="D92" s="20">
        <v>110</v>
      </c>
      <c r="E92" s="21">
        <v>2.2400000000000002</v>
      </c>
      <c r="F92" s="21">
        <v>4.08</v>
      </c>
      <c r="G92" s="21">
        <v>22.07</v>
      </c>
      <c r="H92" s="21">
        <v>143.76</v>
      </c>
      <c r="I92" s="21"/>
      <c r="J92" s="22">
        <v>316</v>
      </c>
    </row>
    <row r="93" spans="1:10" s="5" customFormat="1" ht="35.1" customHeight="1" x14ac:dyDescent="0.4">
      <c r="A93" s="19"/>
      <c r="B93" s="52" t="s">
        <v>95</v>
      </c>
      <c r="C93" s="52"/>
      <c r="D93" s="20">
        <v>150</v>
      </c>
      <c r="E93" s="21">
        <v>0.5</v>
      </c>
      <c r="F93" s="21"/>
      <c r="G93" s="21">
        <v>12</v>
      </c>
      <c r="H93" s="21">
        <v>48</v>
      </c>
      <c r="I93" s="21">
        <v>22.2</v>
      </c>
      <c r="J93" s="22">
        <v>398</v>
      </c>
    </row>
    <row r="94" spans="1:10" s="5" customFormat="1" ht="35.1" customHeight="1" x14ac:dyDescent="0.4">
      <c r="A94" s="19"/>
      <c r="B94" s="52" t="s">
        <v>110</v>
      </c>
      <c r="C94" s="52"/>
      <c r="D94" s="26">
        <v>25</v>
      </c>
      <c r="E94" s="21">
        <v>2</v>
      </c>
      <c r="F94" s="21">
        <v>1</v>
      </c>
      <c r="G94" s="21">
        <v>22</v>
      </c>
      <c r="H94" s="21">
        <v>98</v>
      </c>
      <c r="I94" s="21"/>
      <c r="J94" s="22">
        <v>1</v>
      </c>
    </row>
    <row r="95" spans="1:10" s="5" customFormat="1" ht="35.1" customHeight="1" x14ac:dyDescent="0.35">
      <c r="A95" s="46" t="s">
        <v>18</v>
      </c>
      <c r="B95" s="47"/>
      <c r="C95" s="47"/>
      <c r="D95" s="47"/>
      <c r="E95" s="21">
        <f>SUM(E90:E94)</f>
        <v>14.610000000000001</v>
      </c>
      <c r="F95" s="21">
        <f t="shared" ref="F95:I95" si="14">SUM(F90:F94)</f>
        <v>15.484</v>
      </c>
      <c r="G95" s="21">
        <f t="shared" si="14"/>
        <v>75.462999999999994</v>
      </c>
      <c r="H95" s="21">
        <f t="shared" si="14"/>
        <v>484.03800000000001</v>
      </c>
      <c r="I95" s="21">
        <f t="shared" si="14"/>
        <v>24.501999999999999</v>
      </c>
      <c r="J95" s="24"/>
    </row>
    <row r="96" spans="1:10" s="5" customFormat="1" ht="35.1" customHeight="1" x14ac:dyDescent="0.4">
      <c r="A96" s="16" t="s">
        <v>19</v>
      </c>
      <c r="B96" s="51"/>
      <c r="C96" s="51"/>
      <c r="D96" s="17"/>
      <c r="E96" s="25"/>
      <c r="F96" s="25"/>
      <c r="G96" s="25"/>
      <c r="H96" s="25"/>
      <c r="I96" s="25"/>
      <c r="J96" s="18"/>
    </row>
    <row r="97" spans="1:10" s="5" customFormat="1" ht="35.1" customHeight="1" x14ac:dyDescent="0.4">
      <c r="A97" s="19"/>
      <c r="B97" s="52" t="s">
        <v>96</v>
      </c>
      <c r="C97" s="52"/>
      <c r="D97" s="20">
        <v>65</v>
      </c>
      <c r="E97" s="21">
        <v>6.1</v>
      </c>
      <c r="F97" s="21">
        <v>7.05</v>
      </c>
      <c r="G97" s="21">
        <v>30.45</v>
      </c>
      <c r="H97" s="21">
        <v>209.65</v>
      </c>
      <c r="I97" s="21">
        <v>1.5629999999999999</v>
      </c>
      <c r="J97" s="22">
        <v>454</v>
      </c>
    </row>
    <row r="98" spans="1:10" s="5" customFormat="1" ht="35.1" customHeight="1" x14ac:dyDescent="0.4">
      <c r="A98" s="19"/>
      <c r="B98" s="52" t="s">
        <v>71</v>
      </c>
      <c r="C98" s="52"/>
      <c r="D98" s="20">
        <v>180</v>
      </c>
      <c r="E98" s="21">
        <v>0.2</v>
      </c>
      <c r="F98" s="21"/>
      <c r="G98" s="21"/>
      <c r="H98" s="21">
        <v>0.8</v>
      </c>
      <c r="I98" s="21"/>
      <c r="J98" s="22">
        <v>410</v>
      </c>
    </row>
    <row r="99" spans="1:10" s="5" customFormat="1" ht="35.1" customHeight="1" x14ac:dyDescent="0.35">
      <c r="A99" s="46" t="s">
        <v>21</v>
      </c>
      <c r="B99" s="47"/>
      <c r="C99" s="47"/>
      <c r="D99" s="47"/>
      <c r="E99" s="21">
        <f>SUM(E97:E98)</f>
        <v>6.3</v>
      </c>
      <c r="F99" s="21">
        <f t="shared" ref="F99:I99" si="15">SUM(F97:F98)</f>
        <v>7.05</v>
      </c>
      <c r="G99" s="21">
        <f t="shared" si="15"/>
        <v>30.45</v>
      </c>
      <c r="H99" s="21">
        <f t="shared" si="15"/>
        <v>210.45000000000002</v>
      </c>
      <c r="I99" s="21">
        <f t="shared" si="15"/>
        <v>1.5629999999999999</v>
      </c>
      <c r="J99" s="24"/>
    </row>
    <row r="100" spans="1:10" s="5" customFormat="1" ht="35.1" customHeight="1" x14ac:dyDescent="0.4">
      <c r="A100" s="16" t="s">
        <v>22</v>
      </c>
      <c r="B100" s="51"/>
      <c r="C100" s="51"/>
      <c r="D100" s="17"/>
      <c r="E100" s="25"/>
      <c r="F100" s="25"/>
      <c r="G100" s="25"/>
      <c r="H100" s="25"/>
      <c r="I100" s="25"/>
      <c r="J100" s="18"/>
    </row>
    <row r="101" spans="1:10" s="5" customFormat="1" ht="35.1" customHeight="1" x14ac:dyDescent="0.4">
      <c r="A101" s="19"/>
      <c r="B101" s="52" t="s">
        <v>97</v>
      </c>
      <c r="C101" s="52"/>
      <c r="D101" s="20">
        <v>60</v>
      </c>
      <c r="E101" s="21">
        <v>6</v>
      </c>
      <c r="F101" s="21">
        <v>5.1280000000000001</v>
      </c>
      <c r="G101" s="21">
        <v>5</v>
      </c>
      <c r="H101" s="21">
        <v>118</v>
      </c>
      <c r="I101" s="21"/>
      <c r="J101" s="22">
        <v>299</v>
      </c>
    </row>
    <row r="102" spans="1:10" s="5" customFormat="1" ht="35.1" customHeight="1" x14ac:dyDescent="0.4">
      <c r="A102" s="19"/>
      <c r="B102" s="52" t="s">
        <v>98</v>
      </c>
      <c r="C102" s="52"/>
      <c r="D102" s="20">
        <v>110</v>
      </c>
      <c r="E102" s="21">
        <v>2.2730000000000001</v>
      </c>
      <c r="F102" s="21">
        <v>5.2880000000000003</v>
      </c>
      <c r="G102" s="21">
        <v>19.25</v>
      </c>
      <c r="H102" s="21">
        <v>146.08600000000001</v>
      </c>
      <c r="I102" s="21">
        <v>4.8150000000000004</v>
      </c>
      <c r="J102" s="22">
        <v>336</v>
      </c>
    </row>
    <row r="103" spans="1:10" s="5" customFormat="1" ht="35.1" customHeight="1" x14ac:dyDescent="0.4">
      <c r="A103" s="19"/>
      <c r="B103" s="52" t="s">
        <v>71</v>
      </c>
      <c r="C103" s="52"/>
      <c r="D103" s="20">
        <v>180</v>
      </c>
      <c r="E103" s="21">
        <v>0.2</v>
      </c>
      <c r="F103" s="21"/>
      <c r="G103" s="21"/>
      <c r="H103" s="21">
        <v>0.8</v>
      </c>
      <c r="I103" s="21"/>
      <c r="J103" s="22">
        <v>410</v>
      </c>
    </row>
    <row r="104" spans="1:10" s="5" customFormat="1" ht="35.1" customHeight="1" x14ac:dyDescent="0.4">
      <c r="A104" s="19"/>
      <c r="B104" s="52" t="s">
        <v>110</v>
      </c>
      <c r="C104" s="52"/>
      <c r="D104" s="26">
        <v>25</v>
      </c>
      <c r="E104" s="21">
        <v>1</v>
      </c>
      <c r="F104" s="21"/>
      <c r="G104" s="21">
        <v>11.45</v>
      </c>
      <c r="H104" s="21">
        <v>44</v>
      </c>
      <c r="I104" s="21"/>
      <c r="J104" s="22">
        <v>1</v>
      </c>
    </row>
    <row r="105" spans="1:10" s="5" customFormat="1" ht="35.1" customHeight="1" x14ac:dyDescent="0.4">
      <c r="A105" s="19"/>
      <c r="B105" s="52" t="s">
        <v>75</v>
      </c>
      <c r="C105" s="52"/>
      <c r="D105" s="20">
        <v>95</v>
      </c>
      <c r="E105" s="21">
        <v>0.38</v>
      </c>
      <c r="F105" s="21"/>
      <c r="G105" s="21">
        <v>13</v>
      </c>
      <c r="H105" s="21">
        <v>52</v>
      </c>
      <c r="I105" s="21">
        <v>14</v>
      </c>
      <c r="J105" s="22">
        <v>386</v>
      </c>
    </row>
    <row r="106" spans="1:10" s="5" customFormat="1" ht="35.1" customHeight="1" x14ac:dyDescent="0.35">
      <c r="A106" s="46" t="s">
        <v>23</v>
      </c>
      <c r="B106" s="47"/>
      <c r="C106" s="47"/>
      <c r="D106" s="47"/>
      <c r="E106" s="21">
        <f>SUM(E101:E105)</f>
        <v>9.8529999999999998</v>
      </c>
      <c r="F106" s="21">
        <f t="shared" ref="F106:I106" si="16">SUM(F101:F105)</f>
        <v>10.416</v>
      </c>
      <c r="G106" s="21">
        <f t="shared" si="16"/>
        <v>48.7</v>
      </c>
      <c r="H106" s="21">
        <f t="shared" si="16"/>
        <v>360.88600000000002</v>
      </c>
      <c r="I106" s="21">
        <f t="shared" si="16"/>
        <v>18.815000000000001</v>
      </c>
      <c r="J106" s="24"/>
    </row>
    <row r="107" spans="1:10" s="5" customFormat="1" ht="35.1" customHeight="1" x14ac:dyDescent="0.35">
      <c r="A107" s="63" t="s">
        <v>24</v>
      </c>
      <c r="B107" s="64"/>
      <c r="C107" s="64"/>
      <c r="D107" s="64"/>
      <c r="E107" s="27">
        <f>E106+E99+E95+E88+E85</f>
        <v>42</v>
      </c>
      <c r="F107" s="27">
        <f t="shared" ref="F107:I107" si="17">F106+F99+F95+F88+F85</f>
        <v>47.000000000000007</v>
      </c>
      <c r="G107" s="27">
        <f t="shared" si="17"/>
        <v>203</v>
      </c>
      <c r="H107" s="27">
        <f t="shared" si="17"/>
        <v>1400</v>
      </c>
      <c r="I107" s="27">
        <f t="shared" si="17"/>
        <v>44.999999999999993</v>
      </c>
      <c r="J107" s="35"/>
    </row>
    <row r="108" spans="1:10" s="5" customFormat="1" ht="35.1" customHeight="1" x14ac:dyDescent="0.4">
      <c r="A108" s="29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s="5" customFormat="1" ht="35.1" customHeight="1" x14ac:dyDescent="0.4">
      <c r="A109" s="29"/>
      <c r="B109" s="30"/>
      <c r="C109" s="30"/>
      <c r="D109" s="31" t="s">
        <v>1</v>
      </c>
      <c r="E109" s="30">
        <v>4</v>
      </c>
      <c r="F109" s="30"/>
      <c r="G109" s="30"/>
      <c r="H109" s="31"/>
      <c r="I109" s="53"/>
      <c r="J109" s="53"/>
    </row>
    <row r="110" spans="1:10" s="5" customFormat="1" ht="35.1" customHeight="1" x14ac:dyDescent="0.4">
      <c r="A110" s="30"/>
      <c r="B110" s="30"/>
      <c r="C110" s="30"/>
      <c r="D110" s="31"/>
      <c r="E110" s="30"/>
      <c r="F110" s="30"/>
      <c r="G110" s="30"/>
      <c r="H110" s="31"/>
      <c r="I110" s="53"/>
      <c r="J110" s="53"/>
    </row>
    <row r="111" spans="1:10" s="4" customFormat="1" ht="35.1" customHeight="1" x14ac:dyDescent="0.35">
      <c r="A111" s="54" t="s">
        <v>2</v>
      </c>
      <c r="B111" s="56" t="s">
        <v>3</v>
      </c>
      <c r="C111" s="56"/>
      <c r="D111" s="56" t="s">
        <v>4</v>
      </c>
      <c r="E111" s="60" t="s">
        <v>5</v>
      </c>
      <c r="F111" s="60"/>
      <c r="G111" s="60"/>
      <c r="H111" s="56" t="s">
        <v>6</v>
      </c>
      <c r="I111" s="56" t="s">
        <v>7</v>
      </c>
      <c r="J111" s="61" t="s">
        <v>8</v>
      </c>
    </row>
    <row r="112" spans="1:10" s="4" customFormat="1" ht="69.75" customHeight="1" x14ac:dyDescent="0.35">
      <c r="A112" s="55"/>
      <c r="B112" s="57"/>
      <c r="C112" s="58"/>
      <c r="D112" s="59"/>
      <c r="E112" s="15" t="s">
        <v>9</v>
      </c>
      <c r="F112" s="15" t="s">
        <v>10</v>
      </c>
      <c r="G112" s="15" t="s">
        <v>11</v>
      </c>
      <c r="H112" s="59"/>
      <c r="I112" s="59"/>
      <c r="J112" s="62"/>
    </row>
    <row r="113" spans="1:10" s="5" customFormat="1" ht="35.1" customHeight="1" x14ac:dyDescent="0.4">
      <c r="A113" s="16" t="s">
        <v>12</v>
      </c>
      <c r="B113" s="51"/>
      <c r="C113" s="51"/>
      <c r="D113" s="17"/>
      <c r="E113" s="17"/>
      <c r="F113" s="17"/>
      <c r="G113" s="17"/>
      <c r="H113" s="17"/>
      <c r="I113" s="17"/>
      <c r="J113" s="18"/>
    </row>
    <row r="114" spans="1:10" s="5" customFormat="1" ht="35.1" customHeight="1" x14ac:dyDescent="0.4">
      <c r="A114" s="19"/>
      <c r="B114" s="52" t="s">
        <v>99</v>
      </c>
      <c r="C114" s="52"/>
      <c r="D114" s="20">
        <v>150</v>
      </c>
      <c r="E114" s="21">
        <v>3.988</v>
      </c>
      <c r="F114" s="21">
        <v>3.71</v>
      </c>
      <c r="G114" s="21">
        <v>16.46</v>
      </c>
      <c r="H114" s="21">
        <v>113.27</v>
      </c>
      <c r="I114" s="21"/>
      <c r="J114" s="22">
        <v>199</v>
      </c>
    </row>
    <row r="115" spans="1:10" s="5" customFormat="1" ht="35.1" customHeight="1" x14ac:dyDescent="0.4">
      <c r="A115" s="19"/>
      <c r="B115" s="52" t="s">
        <v>77</v>
      </c>
      <c r="C115" s="52"/>
      <c r="D115" s="20">
        <v>180</v>
      </c>
      <c r="E115" s="21">
        <v>1.76</v>
      </c>
      <c r="F115" s="21">
        <v>1.2</v>
      </c>
      <c r="G115" s="21">
        <v>5.5860000000000003</v>
      </c>
      <c r="H115" s="21">
        <v>40.183999999999997</v>
      </c>
      <c r="I115" s="21">
        <v>0.6</v>
      </c>
      <c r="J115" s="22">
        <v>397</v>
      </c>
    </row>
    <row r="116" spans="1:10" s="5" customFormat="1" ht="35.1" customHeight="1" x14ac:dyDescent="0.4">
      <c r="A116" s="19"/>
      <c r="B116" s="52" t="s">
        <v>100</v>
      </c>
      <c r="C116" s="52"/>
      <c r="D116" s="23" t="s">
        <v>13</v>
      </c>
      <c r="E116" s="21">
        <v>3</v>
      </c>
      <c r="F116" s="21">
        <v>6</v>
      </c>
      <c r="G116" s="21">
        <v>14</v>
      </c>
      <c r="H116" s="21">
        <v>112</v>
      </c>
      <c r="I116" s="21"/>
      <c r="J116" s="22">
        <v>1</v>
      </c>
    </row>
    <row r="117" spans="1:10" s="5" customFormat="1" ht="35.1" customHeight="1" x14ac:dyDescent="0.35">
      <c r="A117" s="46" t="s">
        <v>14</v>
      </c>
      <c r="B117" s="47"/>
      <c r="C117" s="47"/>
      <c r="D117" s="47"/>
      <c r="E117" s="21">
        <f>SUM(E114:E116)</f>
        <v>8.7480000000000011</v>
      </c>
      <c r="F117" s="21">
        <f t="shared" ref="F117:I117" si="18">SUM(F114:F116)</f>
        <v>10.91</v>
      </c>
      <c r="G117" s="21">
        <f t="shared" si="18"/>
        <v>36.045999999999999</v>
      </c>
      <c r="H117" s="21">
        <f t="shared" si="18"/>
        <v>265.45400000000001</v>
      </c>
      <c r="I117" s="21">
        <f t="shared" si="18"/>
        <v>0.6</v>
      </c>
      <c r="J117" s="24"/>
    </row>
    <row r="118" spans="1:10" s="5" customFormat="1" ht="35.1" customHeight="1" x14ac:dyDescent="0.4">
      <c r="A118" s="16" t="s">
        <v>15</v>
      </c>
      <c r="B118" s="51"/>
      <c r="C118" s="51"/>
      <c r="D118" s="17"/>
      <c r="E118" s="25"/>
      <c r="F118" s="25"/>
      <c r="G118" s="25"/>
      <c r="H118" s="25"/>
      <c r="I118" s="25"/>
      <c r="J118" s="18"/>
    </row>
    <row r="119" spans="1:10" s="5" customFormat="1" ht="35.1" customHeight="1" x14ac:dyDescent="0.4">
      <c r="A119" s="19"/>
      <c r="B119" s="52" t="s">
        <v>101</v>
      </c>
      <c r="C119" s="52"/>
      <c r="D119" s="20">
        <v>150</v>
      </c>
      <c r="E119" s="21">
        <v>2.1</v>
      </c>
      <c r="F119" s="21">
        <v>3.75</v>
      </c>
      <c r="G119" s="21">
        <v>11</v>
      </c>
      <c r="H119" s="21">
        <v>70</v>
      </c>
      <c r="I119" s="21">
        <v>0.45</v>
      </c>
      <c r="J119" s="22">
        <v>401</v>
      </c>
    </row>
    <row r="120" spans="1:10" s="5" customFormat="1" ht="35.1" customHeight="1" x14ac:dyDescent="0.35">
      <c r="A120" s="46" t="s">
        <v>16</v>
      </c>
      <c r="B120" s="47"/>
      <c r="C120" s="47"/>
      <c r="D120" s="47"/>
      <c r="E120" s="21">
        <f>SUM(E119)</f>
        <v>2.1</v>
      </c>
      <c r="F120" s="21">
        <f t="shared" ref="F120:I120" si="19">SUM(F119)</f>
        <v>3.75</v>
      </c>
      <c r="G120" s="21">
        <f t="shared" si="19"/>
        <v>11</v>
      </c>
      <c r="H120" s="21">
        <f t="shared" si="19"/>
        <v>70</v>
      </c>
      <c r="I120" s="21">
        <f t="shared" si="19"/>
        <v>0.45</v>
      </c>
      <c r="J120" s="24"/>
    </row>
    <row r="121" spans="1:10" s="5" customFormat="1" ht="35.1" customHeight="1" x14ac:dyDescent="0.4">
      <c r="A121" s="16" t="s">
        <v>17</v>
      </c>
      <c r="B121" s="51"/>
      <c r="C121" s="51"/>
      <c r="D121" s="17"/>
      <c r="E121" s="25"/>
      <c r="F121" s="25"/>
      <c r="G121" s="25"/>
      <c r="H121" s="25"/>
      <c r="I121" s="25"/>
      <c r="J121" s="18"/>
    </row>
    <row r="122" spans="1:10" s="5" customFormat="1" ht="35.1" customHeight="1" x14ac:dyDescent="0.4">
      <c r="A122" s="19"/>
      <c r="B122" s="52" t="s">
        <v>102</v>
      </c>
      <c r="C122" s="52"/>
      <c r="D122" s="20">
        <v>30</v>
      </c>
      <c r="E122" s="21">
        <v>0.75</v>
      </c>
      <c r="F122" s="21">
        <v>0.52500000000000002</v>
      </c>
      <c r="G122" s="21">
        <v>6.0519999999999996</v>
      </c>
      <c r="H122" s="21">
        <v>31.933</v>
      </c>
      <c r="I122" s="21">
        <v>1.9</v>
      </c>
      <c r="J122" s="22">
        <v>1</v>
      </c>
    </row>
    <row r="123" spans="1:10" s="5" customFormat="1" ht="35.1" customHeight="1" x14ac:dyDescent="0.4">
      <c r="A123" s="19"/>
      <c r="B123" s="52" t="s">
        <v>29</v>
      </c>
      <c r="C123" s="52"/>
      <c r="D123" s="20">
        <v>150</v>
      </c>
      <c r="E123" s="21">
        <v>4</v>
      </c>
      <c r="F123" s="21">
        <v>5.95</v>
      </c>
      <c r="G123" s="21">
        <v>17.734999999999999</v>
      </c>
      <c r="H123" s="21">
        <v>139</v>
      </c>
      <c r="I123" s="21">
        <v>5.5</v>
      </c>
      <c r="J123" s="22">
        <v>29</v>
      </c>
    </row>
    <row r="124" spans="1:10" s="5" customFormat="1" ht="35.1" customHeight="1" x14ac:dyDescent="0.4">
      <c r="A124" s="19"/>
      <c r="B124" s="52" t="s">
        <v>30</v>
      </c>
      <c r="C124" s="52"/>
      <c r="D124" s="23" t="s">
        <v>31</v>
      </c>
      <c r="E124" s="21">
        <v>5</v>
      </c>
      <c r="F124" s="21">
        <v>4.76</v>
      </c>
      <c r="G124" s="21">
        <v>5.03</v>
      </c>
      <c r="H124" s="21">
        <v>100.09399999999999</v>
      </c>
      <c r="I124" s="21"/>
      <c r="J124" s="22">
        <v>281</v>
      </c>
    </row>
    <row r="125" spans="1:10" s="5" customFormat="1" ht="35.1" customHeight="1" x14ac:dyDescent="0.4">
      <c r="A125" s="19"/>
      <c r="B125" s="52" t="s">
        <v>32</v>
      </c>
      <c r="C125" s="52"/>
      <c r="D125" s="20">
        <v>120</v>
      </c>
      <c r="E125" s="21">
        <v>2.13</v>
      </c>
      <c r="F125" s="21">
        <v>3.3119999999999998</v>
      </c>
      <c r="G125" s="21">
        <v>19.600000000000001</v>
      </c>
      <c r="H125" s="21">
        <v>116.72799999999999</v>
      </c>
      <c r="I125" s="21">
        <v>4</v>
      </c>
      <c r="J125" s="22">
        <v>321</v>
      </c>
    </row>
    <row r="126" spans="1:10" s="5" customFormat="1" ht="35.1" customHeight="1" x14ac:dyDescent="0.4">
      <c r="A126" s="19"/>
      <c r="B126" s="52" t="s">
        <v>103</v>
      </c>
      <c r="C126" s="52"/>
      <c r="D126" s="20">
        <v>180</v>
      </c>
      <c r="E126" s="21">
        <v>0.4</v>
      </c>
      <c r="F126" s="21">
        <v>0.18</v>
      </c>
      <c r="G126" s="21">
        <v>20</v>
      </c>
      <c r="H126" s="21">
        <v>72</v>
      </c>
      <c r="I126" s="21">
        <v>18.25</v>
      </c>
      <c r="J126" s="22">
        <v>376</v>
      </c>
    </row>
    <row r="127" spans="1:10" s="5" customFormat="1" ht="35.1" customHeight="1" x14ac:dyDescent="0.4">
      <c r="A127" s="19"/>
      <c r="B127" s="52" t="s">
        <v>86</v>
      </c>
      <c r="C127" s="52"/>
      <c r="D127" s="26">
        <v>25</v>
      </c>
      <c r="E127" s="21">
        <v>1</v>
      </c>
      <c r="F127" s="21">
        <v>0.23</v>
      </c>
      <c r="G127" s="21">
        <v>11</v>
      </c>
      <c r="H127" s="21">
        <v>48</v>
      </c>
      <c r="I127" s="21"/>
      <c r="J127" s="22">
        <v>1</v>
      </c>
    </row>
    <row r="128" spans="1:10" s="5" customFormat="1" ht="35.1" customHeight="1" x14ac:dyDescent="0.35">
      <c r="A128" s="46" t="s">
        <v>18</v>
      </c>
      <c r="B128" s="47"/>
      <c r="C128" s="47"/>
      <c r="D128" s="47"/>
      <c r="E128" s="21">
        <f>SUM(E122:E127)</f>
        <v>13.28</v>
      </c>
      <c r="F128" s="21">
        <f t="shared" ref="F128:I128" si="20">SUM(F122:F127)</f>
        <v>14.956999999999999</v>
      </c>
      <c r="G128" s="21">
        <f t="shared" si="20"/>
        <v>79.417000000000002</v>
      </c>
      <c r="H128" s="21">
        <f t="shared" si="20"/>
        <v>507.755</v>
      </c>
      <c r="I128" s="21">
        <f t="shared" si="20"/>
        <v>29.65</v>
      </c>
      <c r="J128" s="24"/>
    </row>
    <row r="129" spans="1:10" s="5" customFormat="1" ht="35.1" customHeight="1" x14ac:dyDescent="0.4">
      <c r="A129" s="16" t="s">
        <v>19</v>
      </c>
      <c r="B129" s="51"/>
      <c r="C129" s="51"/>
      <c r="D129" s="17"/>
      <c r="E129" s="25"/>
      <c r="F129" s="25"/>
      <c r="G129" s="25"/>
      <c r="H129" s="25"/>
      <c r="I129" s="25"/>
      <c r="J129" s="18"/>
    </row>
    <row r="130" spans="1:10" s="5" customFormat="1" ht="35.1" customHeight="1" x14ac:dyDescent="0.4">
      <c r="A130" s="19"/>
      <c r="B130" s="52" t="s">
        <v>104</v>
      </c>
      <c r="C130" s="52"/>
      <c r="D130" s="26">
        <v>30</v>
      </c>
      <c r="E130" s="21">
        <v>4.3</v>
      </c>
      <c r="F130" s="21">
        <v>6.05</v>
      </c>
      <c r="G130" s="21">
        <v>26.45</v>
      </c>
      <c r="H130" s="21">
        <v>177.45</v>
      </c>
      <c r="I130" s="21"/>
      <c r="J130" s="22">
        <v>100</v>
      </c>
    </row>
    <row r="131" spans="1:10" s="5" customFormat="1" ht="35.1" customHeight="1" x14ac:dyDescent="0.4">
      <c r="A131" s="19"/>
      <c r="B131" s="52" t="s">
        <v>105</v>
      </c>
      <c r="C131" s="52"/>
      <c r="D131" s="20">
        <v>180</v>
      </c>
      <c r="E131" s="21">
        <v>2</v>
      </c>
      <c r="F131" s="21">
        <v>1</v>
      </c>
      <c r="G131" s="21">
        <v>4</v>
      </c>
      <c r="H131" s="21">
        <v>33</v>
      </c>
      <c r="I131" s="21"/>
      <c r="J131" s="22">
        <v>413</v>
      </c>
    </row>
    <row r="132" spans="1:10" s="5" customFormat="1" ht="35.1" customHeight="1" x14ac:dyDescent="0.35">
      <c r="A132" s="46" t="s">
        <v>21</v>
      </c>
      <c r="B132" s="47"/>
      <c r="C132" s="47"/>
      <c r="D132" s="47"/>
      <c r="E132" s="21">
        <f>SUM(E130:E131)</f>
        <v>6.3</v>
      </c>
      <c r="F132" s="21">
        <f t="shared" ref="F132:H132" si="21">SUM(F130:F131)</f>
        <v>7.05</v>
      </c>
      <c r="G132" s="21">
        <f t="shared" si="21"/>
        <v>30.45</v>
      </c>
      <c r="H132" s="21">
        <f t="shared" si="21"/>
        <v>210.45</v>
      </c>
      <c r="I132" s="21"/>
      <c r="J132" s="24"/>
    </row>
    <row r="133" spans="1:10" s="5" customFormat="1" ht="35.1" customHeight="1" x14ac:dyDescent="0.4">
      <c r="A133" s="16" t="s">
        <v>22</v>
      </c>
      <c r="B133" s="51"/>
      <c r="C133" s="51"/>
      <c r="D133" s="17"/>
      <c r="E133" s="25"/>
      <c r="F133" s="25"/>
      <c r="G133" s="25"/>
      <c r="H133" s="25"/>
      <c r="I133" s="25"/>
      <c r="J133" s="18"/>
    </row>
    <row r="134" spans="1:10" s="5" customFormat="1" ht="35.1" customHeight="1" x14ac:dyDescent="0.4">
      <c r="A134" s="19"/>
      <c r="B134" s="52" t="s">
        <v>33</v>
      </c>
      <c r="C134" s="52"/>
      <c r="D134" s="23" t="s">
        <v>34</v>
      </c>
      <c r="E134" s="21">
        <v>10.352</v>
      </c>
      <c r="F134" s="21">
        <v>9.9529999999999994</v>
      </c>
      <c r="G134" s="21">
        <v>28.087</v>
      </c>
      <c r="H134" s="21">
        <v>265.24099999999999</v>
      </c>
      <c r="I134" s="21">
        <v>0.3</v>
      </c>
      <c r="J134" s="22">
        <v>230</v>
      </c>
    </row>
    <row r="135" spans="1:10" s="5" customFormat="1" ht="35.1" customHeight="1" x14ac:dyDescent="0.4">
      <c r="A135" s="19"/>
      <c r="B135" s="52" t="s">
        <v>20</v>
      </c>
      <c r="C135" s="52"/>
      <c r="D135" s="20">
        <v>180</v>
      </c>
      <c r="E135" s="21">
        <v>0.2</v>
      </c>
      <c r="F135" s="21"/>
      <c r="G135" s="21"/>
      <c r="H135" s="21">
        <v>0.8</v>
      </c>
      <c r="I135" s="21"/>
      <c r="J135" s="22">
        <v>410</v>
      </c>
    </row>
    <row r="136" spans="1:10" s="5" customFormat="1" ht="35.1" customHeight="1" x14ac:dyDescent="0.4">
      <c r="A136" s="19"/>
      <c r="B136" s="52" t="s">
        <v>35</v>
      </c>
      <c r="C136" s="52"/>
      <c r="D136" s="20">
        <v>95</v>
      </c>
      <c r="E136" s="21">
        <v>1.02</v>
      </c>
      <c r="F136" s="21">
        <v>0.38</v>
      </c>
      <c r="G136" s="21">
        <v>18</v>
      </c>
      <c r="H136" s="21">
        <v>80.3</v>
      </c>
      <c r="I136" s="21">
        <v>14</v>
      </c>
      <c r="J136" s="22">
        <v>386</v>
      </c>
    </row>
    <row r="137" spans="1:10" s="5" customFormat="1" ht="35.1" customHeight="1" x14ac:dyDescent="0.35">
      <c r="A137" s="46" t="s">
        <v>23</v>
      </c>
      <c r="B137" s="47"/>
      <c r="C137" s="47"/>
      <c r="D137" s="47"/>
      <c r="E137" s="21">
        <f>SUM(E134:E136)</f>
        <v>11.571999999999999</v>
      </c>
      <c r="F137" s="21">
        <f t="shared" ref="F137:I137" si="22">SUM(F134:F136)</f>
        <v>10.333</v>
      </c>
      <c r="G137" s="21">
        <f t="shared" si="22"/>
        <v>46.087000000000003</v>
      </c>
      <c r="H137" s="21">
        <f t="shared" si="22"/>
        <v>346.34100000000001</v>
      </c>
      <c r="I137" s="21">
        <f t="shared" si="22"/>
        <v>14.3</v>
      </c>
      <c r="J137" s="24"/>
    </row>
    <row r="138" spans="1:10" s="4" customFormat="1" ht="35.1" customHeight="1" x14ac:dyDescent="0.35">
      <c r="A138" s="63" t="s">
        <v>24</v>
      </c>
      <c r="B138" s="64"/>
      <c r="C138" s="64"/>
      <c r="D138" s="64"/>
      <c r="E138" s="27">
        <f>E137+E132+E128+E120+E117</f>
        <v>42</v>
      </c>
      <c r="F138" s="27">
        <f t="shared" ref="F138:I138" si="23">F137+F132+F128+F120+F117</f>
        <v>47</v>
      </c>
      <c r="G138" s="27">
        <f t="shared" si="23"/>
        <v>203</v>
      </c>
      <c r="H138" s="27">
        <f t="shared" si="23"/>
        <v>1399.9999999999998</v>
      </c>
      <c r="I138" s="27">
        <f t="shared" si="23"/>
        <v>45.000000000000007</v>
      </c>
      <c r="J138" s="35"/>
    </row>
    <row r="139" spans="1:10" s="5" customFormat="1" ht="35.1" customHeight="1" x14ac:dyDescent="0.4">
      <c r="A139" s="29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s="5" customFormat="1" ht="35.1" customHeight="1" x14ac:dyDescent="0.4">
      <c r="A140" s="29"/>
      <c r="B140" s="30"/>
      <c r="C140" s="30"/>
      <c r="D140" s="31" t="s">
        <v>1</v>
      </c>
      <c r="E140" s="30">
        <v>5</v>
      </c>
      <c r="F140" s="30"/>
      <c r="G140" s="30"/>
      <c r="H140" s="31"/>
      <c r="I140" s="53"/>
      <c r="J140" s="53"/>
    </row>
    <row r="141" spans="1:10" s="5" customFormat="1" ht="35.1" customHeight="1" x14ac:dyDescent="0.4">
      <c r="A141" s="30"/>
      <c r="B141" s="30"/>
      <c r="C141" s="30"/>
      <c r="D141" s="31"/>
      <c r="E141" s="30"/>
      <c r="F141" s="30"/>
      <c r="G141" s="30"/>
      <c r="H141" s="31"/>
      <c r="I141" s="53"/>
      <c r="J141" s="53"/>
    </row>
    <row r="142" spans="1:10" s="4" customFormat="1" ht="35.1" customHeight="1" x14ac:dyDescent="0.35">
      <c r="A142" s="54" t="s">
        <v>2</v>
      </c>
      <c r="B142" s="56" t="s">
        <v>3</v>
      </c>
      <c r="C142" s="56"/>
      <c r="D142" s="56" t="s">
        <v>4</v>
      </c>
      <c r="E142" s="60" t="s">
        <v>5</v>
      </c>
      <c r="F142" s="60"/>
      <c r="G142" s="60"/>
      <c r="H142" s="56" t="s">
        <v>6</v>
      </c>
      <c r="I142" s="56" t="s">
        <v>7</v>
      </c>
      <c r="J142" s="61" t="s">
        <v>8</v>
      </c>
    </row>
    <row r="143" spans="1:10" s="4" customFormat="1" ht="78" customHeight="1" x14ac:dyDescent="0.35">
      <c r="A143" s="55"/>
      <c r="B143" s="57"/>
      <c r="C143" s="58"/>
      <c r="D143" s="59"/>
      <c r="E143" s="15" t="s">
        <v>9</v>
      </c>
      <c r="F143" s="15" t="s">
        <v>10</v>
      </c>
      <c r="G143" s="15" t="s">
        <v>11</v>
      </c>
      <c r="H143" s="59"/>
      <c r="I143" s="59"/>
      <c r="J143" s="62"/>
    </row>
    <row r="144" spans="1:10" s="5" customFormat="1" ht="35.1" customHeight="1" x14ac:dyDescent="0.4">
      <c r="A144" s="16" t="s">
        <v>12</v>
      </c>
      <c r="B144" s="51"/>
      <c r="C144" s="51"/>
      <c r="D144" s="17"/>
      <c r="E144" s="17"/>
      <c r="F144" s="17"/>
      <c r="G144" s="17"/>
      <c r="H144" s="17"/>
      <c r="I144" s="17"/>
      <c r="J144" s="18"/>
    </row>
    <row r="145" spans="1:10" s="5" customFormat="1" ht="35.1" customHeight="1" x14ac:dyDescent="0.4">
      <c r="A145" s="19"/>
      <c r="B145" s="52" t="s">
        <v>106</v>
      </c>
      <c r="C145" s="52"/>
      <c r="D145" s="20">
        <v>150</v>
      </c>
      <c r="E145" s="21">
        <v>4.96</v>
      </c>
      <c r="F145" s="21">
        <v>3.8</v>
      </c>
      <c r="G145" s="21">
        <v>18.239999999999998</v>
      </c>
      <c r="H145" s="21">
        <v>125.8</v>
      </c>
      <c r="I145" s="21">
        <v>0.36</v>
      </c>
      <c r="J145" s="22">
        <v>185</v>
      </c>
    </row>
    <row r="146" spans="1:10" s="5" customFormat="1" ht="35.1" customHeight="1" x14ac:dyDescent="0.4">
      <c r="A146" s="19"/>
      <c r="B146" s="52" t="s">
        <v>88</v>
      </c>
      <c r="C146" s="52"/>
      <c r="D146" s="20">
        <v>180</v>
      </c>
      <c r="E146" s="21">
        <v>1.5</v>
      </c>
      <c r="F146" s="21">
        <v>1</v>
      </c>
      <c r="G146" s="21">
        <v>5</v>
      </c>
      <c r="H146" s="21">
        <v>35</v>
      </c>
      <c r="I146" s="21"/>
      <c r="J146" s="22">
        <v>413</v>
      </c>
    </row>
    <row r="147" spans="1:10" s="5" customFormat="1" ht="35.1" customHeight="1" x14ac:dyDescent="0.4">
      <c r="A147" s="19"/>
      <c r="B147" s="52" t="s">
        <v>107</v>
      </c>
      <c r="C147" s="52"/>
      <c r="D147" s="23" t="s">
        <v>36</v>
      </c>
      <c r="E147" s="21">
        <v>3</v>
      </c>
      <c r="F147" s="21">
        <v>5</v>
      </c>
      <c r="G147" s="21">
        <v>13</v>
      </c>
      <c r="H147" s="21">
        <v>122</v>
      </c>
      <c r="I147" s="21"/>
      <c r="J147" s="22">
        <v>3</v>
      </c>
    </row>
    <row r="148" spans="1:10" s="5" customFormat="1" ht="35.1" customHeight="1" x14ac:dyDescent="0.35">
      <c r="A148" s="46" t="s">
        <v>14</v>
      </c>
      <c r="B148" s="47"/>
      <c r="C148" s="47"/>
      <c r="D148" s="47"/>
      <c r="E148" s="21">
        <f>SUM(E145:E147)</f>
        <v>9.4600000000000009</v>
      </c>
      <c r="F148" s="21">
        <f t="shared" ref="F148:H148" si="24">SUM(F145:F147)</f>
        <v>9.8000000000000007</v>
      </c>
      <c r="G148" s="21">
        <f t="shared" si="24"/>
        <v>36.239999999999995</v>
      </c>
      <c r="H148" s="21">
        <f t="shared" si="24"/>
        <v>282.8</v>
      </c>
      <c r="I148" s="21">
        <f>SUM(I145:I147)</f>
        <v>0.36</v>
      </c>
      <c r="J148" s="24"/>
    </row>
    <row r="149" spans="1:10" s="5" customFormat="1" ht="35.1" customHeight="1" x14ac:dyDescent="0.4">
      <c r="A149" s="16" t="s">
        <v>15</v>
      </c>
      <c r="B149" s="51"/>
      <c r="C149" s="51"/>
      <c r="D149" s="17"/>
      <c r="E149" s="25"/>
      <c r="F149" s="25"/>
      <c r="G149" s="25"/>
      <c r="H149" s="25"/>
      <c r="I149" s="25"/>
      <c r="J149" s="18"/>
    </row>
    <row r="150" spans="1:10" s="5" customFormat="1" ht="35.1" customHeight="1" x14ac:dyDescent="0.4">
      <c r="A150" s="19"/>
      <c r="B150" s="52" t="s">
        <v>62</v>
      </c>
      <c r="C150" s="52"/>
      <c r="D150" s="20">
        <v>150</v>
      </c>
      <c r="E150" s="21">
        <v>2.1</v>
      </c>
      <c r="F150" s="21">
        <v>3.75</v>
      </c>
      <c r="G150" s="21">
        <v>10.15</v>
      </c>
      <c r="H150" s="21">
        <v>70</v>
      </c>
      <c r="I150" s="21"/>
      <c r="J150" s="22">
        <v>420</v>
      </c>
    </row>
    <row r="151" spans="1:10" s="5" customFormat="1" ht="35.1" customHeight="1" x14ac:dyDescent="0.35">
      <c r="A151" s="46" t="s">
        <v>16</v>
      </c>
      <c r="B151" s="47"/>
      <c r="C151" s="47"/>
      <c r="D151" s="47"/>
      <c r="E151" s="21">
        <f>SUM(E150)</f>
        <v>2.1</v>
      </c>
      <c r="F151" s="21">
        <f t="shared" ref="F151:I151" si="25">SUM(F150)</f>
        <v>3.75</v>
      </c>
      <c r="G151" s="21">
        <f t="shared" si="25"/>
        <v>10.15</v>
      </c>
      <c r="H151" s="21">
        <f t="shared" si="25"/>
        <v>70</v>
      </c>
      <c r="I151" s="21">
        <f t="shared" si="25"/>
        <v>0</v>
      </c>
      <c r="J151" s="24"/>
    </row>
    <row r="152" spans="1:10" s="5" customFormat="1" ht="35.1" customHeight="1" x14ac:dyDescent="0.4">
      <c r="A152" s="16" t="s">
        <v>17</v>
      </c>
      <c r="B152" s="51"/>
      <c r="C152" s="51"/>
      <c r="D152" s="17"/>
      <c r="E152" s="25"/>
      <c r="F152" s="25"/>
      <c r="G152" s="25"/>
      <c r="H152" s="25"/>
      <c r="I152" s="25"/>
      <c r="J152" s="18"/>
    </row>
    <row r="153" spans="1:10" s="5" customFormat="1" ht="35.1" customHeight="1" x14ac:dyDescent="0.4">
      <c r="A153" s="19"/>
      <c r="B153" s="52" t="s">
        <v>108</v>
      </c>
      <c r="C153" s="52"/>
      <c r="D153" s="20">
        <v>150</v>
      </c>
      <c r="E153" s="21">
        <v>4.0199999999999996</v>
      </c>
      <c r="F153" s="21">
        <v>4.58</v>
      </c>
      <c r="G153" s="21">
        <v>11.26</v>
      </c>
      <c r="H153" s="21">
        <v>102.34</v>
      </c>
      <c r="I153" s="21">
        <v>3</v>
      </c>
      <c r="J153" s="22">
        <v>85</v>
      </c>
    </row>
    <row r="154" spans="1:10" s="5" customFormat="1" ht="35.1" customHeight="1" x14ac:dyDescent="0.4">
      <c r="A154" s="19"/>
      <c r="B154" s="52" t="s">
        <v>109</v>
      </c>
      <c r="C154" s="52"/>
      <c r="D154" s="20">
        <v>150</v>
      </c>
      <c r="E154" s="21">
        <v>6.3869999999999996</v>
      </c>
      <c r="F154" s="21">
        <v>9.0890000000000004</v>
      </c>
      <c r="G154" s="21">
        <v>20.9</v>
      </c>
      <c r="H154" s="21">
        <v>190.94900000000001</v>
      </c>
      <c r="I154" s="21">
        <v>4</v>
      </c>
      <c r="J154" s="22">
        <v>290</v>
      </c>
    </row>
    <row r="155" spans="1:10" s="5" customFormat="1" ht="35.1" customHeight="1" x14ac:dyDescent="0.4">
      <c r="A155" s="19"/>
      <c r="B155" s="52" t="s">
        <v>85</v>
      </c>
      <c r="C155" s="52"/>
      <c r="D155" s="20">
        <v>150</v>
      </c>
      <c r="E155" s="21">
        <v>0.33</v>
      </c>
      <c r="F155" s="21"/>
      <c r="G155" s="21">
        <v>14</v>
      </c>
      <c r="H155" s="21">
        <v>57.32</v>
      </c>
      <c r="I155" s="21">
        <v>15</v>
      </c>
      <c r="J155" s="22">
        <v>376</v>
      </c>
    </row>
    <row r="156" spans="1:10" s="5" customFormat="1" ht="35.1" customHeight="1" x14ac:dyDescent="0.4">
      <c r="A156" s="19"/>
      <c r="B156" s="52" t="s">
        <v>110</v>
      </c>
      <c r="C156" s="52"/>
      <c r="D156" s="26">
        <v>50</v>
      </c>
      <c r="E156" s="21">
        <v>2</v>
      </c>
      <c r="F156" s="21">
        <v>1</v>
      </c>
      <c r="G156" s="21">
        <v>22</v>
      </c>
      <c r="H156" s="21">
        <v>98</v>
      </c>
      <c r="I156" s="21"/>
      <c r="J156" s="22">
        <v>1</v>
      </c>
    </row>
    <row r="157" spans="1:10" s="5" customFormat="1" ht="35.1" customHeight="1" x14ac:dyDescent="0.35">
      <c r="A157" s="46" t="s">
        <v>18</v>
      </c>
      <c r="B157" s="47"/>
      <c r="C157" s="47"/>
      <c r="D157" s="47"/>
      <c r="E157" s="21">
        <f>SUM(E153:E156)</f>
        <v>12.737</v>
      </c>
      <c r="F157" s="21">
        <f t="shared" ref="F157:I157" si="26">SUM(F153:F156)</f>
        <v>14.669</v>
      </c>
      <c r="G157" s="21">
        <f t="shared" si="26"/>
        <v>68.16</v>
      </c>
      <c r="H157" s="21">
        <f t="shared" si="26"/>
        <v>448.60899999999998</v>
      </c>
      <c r="I157" s="21">
        <f t="shared" si="26"/>
        <v>22</v>
      </c>
      <c r="J157" s="24"/>
    </row>
    <row r="158" spans="1:10" s="5" customFormat="1" ht="35.1" customHeight="1" x14ac:dyDescent="0.4">
      <c r="A158" s="16" t="s">
        <v>19</v>
      </c>
      <c r="B158" s="51"/>
      <c r="C158" s="51"/>
      <c r="D158" s="17"/>
      <c r="E158" s="25"/>
      <c r="F158" s="25"/>
      <c r="G158" s="25"/>
      <c r="H158" s="25"/>
      <c r="I158" s="25"/>
      <c r="J158" s="18"/>
    </row>
    <row r="159" spans="1:10" s="5" customFormat="1" ht="35.1" customHeight="1" x14ac:dyDescent="0.4">
      <c r="A159" s="19"/>
      <c r="B159" s="52" t="s">
        <v>111</v>
      </c>
      <c r="C159" s="52"/>
      <c r="D159" s="26">
        <v>50</v>
      </c>
      <c r="E159" s="21">
        <v>4.0570000000000004</v>
      </c>
      <c r="F159" s="21">
        <v>7</v>
      </c>
      <c r="G159" s="21">
        <v>30.45</v>
      </c>
      <c r="H159" s="21">
        <v>201.02799999999999</v>
      </c>
      <c r="I159" s="21"/>
      <c r="J159" s="22">
        <v>470</v>
      </c>
    </row>
    <row r="160" spans="1:10" s="5" customFormat="1" ht="35.1" customHeight="1" x14ac:dyDescent="0.4">
      <c r="A160" s="19"/>
      <c r="B160" s="52" t="s">
        <v>71</v>
      </c>
      <c r="C160" s="52"/>
      <c r="D160" s="20">
        <v>150</v>
      </c>
      <c r="E160" s="21">
        <v>0.2</v>
      </c>
      <c r="F160" s="21"/>
      <c r="G160" s="21"/>
      <c r="H160" s="21">
        <v>0.8</v>
      </c>
      <c r="I160" s="21"/>
      <c r="J160" s="22">
        <v>410</v>
      </c>
    </row>
    <row r="161" spans="1:10" s="5" customFormat="1" ht="35.1" customHeight="1" x14ac:dyDescent="0.35">
      <c r="A161" s="46" t="s">
        <v>21</v>
      </c>
      <c r="B161" s="47"/>
      <c r="C161" s="47"/>
      <c r="D161" s="47"/>
      <c r="E161" s="21">
        <f>SUM(E159:E160)</f>
        <v>4.2570000000000006</v>
      </c>
      <c r="F161" s="21">
        <f t="shared" ref="F161:I161" si="27">SUM(F159:F160)</f>
        <v>7</v>
      </c>
      <c r="G161" s="21">
        <f t="shared" si="27"/>
        <v>30.45</v>
      </c>
      <c r="H161" s="21">
        <f t="shared" si="27"/>
        <v>201.828</v>
      </c>
      <c r="I161" s="21">
        <f t="shared" si="27"/>
        <v>0</v>
      </c>
      <c r="J161" s="24"/>
    </row>
    <row r="162" spans="1:10" s="5" customFormat="1" ht="35.1" customHeight="1" x14ac:dyDescent="0.4">
      <c r="A162" s="16" t="s">
        <v>22</v>
      </c>
      <c r="B162" s="51"/>
      <c r="C162" s="51"/>
      <c r="D162" s="17"/>
      <c r="E162" s="25"/>
      <c r="F162" s="25"/>
      <c r="G162" s="25"/>
      <c r="H162" s="25"/>
      <c r="I162" s="25"/>
      <c r="J162" s="18"/>
    </row>
    <row r="163" spans="1:10" s="5" customFormat="1" ht="35.1" customHeight="1" x14ac:dyDescent="0.4">
      <c r="A163" s="19"/>
      <c r="B163" s="52" t="s">
        <v>112</v>
      </c>
      <c r="C163" s="52"/>
      <c r="D163" s="20">
        <v>150</v>
      </c>
      <c r="E163" s="21">
        <v>11.012</v>
      </c>
      <c r="F163" s="21">
        <v>10.781000000000001</v>
      </c>
      <c r="G163" s="21">
        <v>19</v>
      </c>
      <c r="H163" s="21">
        <v>217.077</v>
      </c>
      <c r="I163" s="21">
        <v>4.9400000000000004</v>
      </c>
      <c r="J163" s="22">
        <v>264</v>
      </c>
    </row>
    <row r="164" spans="1:10" s="5" customFormat="1" ht="35.1" customHeight="1" x14ac:dyDescent="0.4">
      <c r="A164" s="19"/>
      <c r="B164" s="52" t="s">
        <v>113</v>
      </c>
      <c r="C164" s="52"/>
      <c r="D164" s="20">
        <v>180</v>
      </c>
      <c r="E164" s="21">
        <v>5.3999999999999999E-2</v>
      </c>
      <c r="F164" s="21"/>
      <c r="G164" s="21">
        <v>4</v>
      </c>
      <c r="H164" s="21">
        <v>29.686</v>
      </c>
      <c r="I164" s="21">
        <v>3.7</v>
      </c>
      <c r="J164" s="22">
        <v>393</v>
      </c>
    </row>
    <row r="165" spans="1:10" s="5" customFormat="1" ht="35.1" customHeight="1" x14ac:dyDescent="0.4">
      <c r="A165" s="19"/>
      <c r="B165" s="52" t="s">
        <v>69</v>
      </c>
      <c r="C165" s="52"/>
      <c r="D165" s="26">
        <v>50</v>
      </c>
      <c r="E165" s="21">
        <v>2</v>
      </c>
      <c r="F165" s="21">
        <v>1</v>
      </c>
      <c r="G165" s="21">
        <v>22</v>
      </c>
      <c r="H165" s="21">
        <v>98</v>
      </c>
      <c r="I165" s="21"/>
      <c r="J165" s="22">
        <v>1</v>
      </c>
    </row>
    <row r="166" spans="1:10" s="5" customFormat="1" ht="35.1" customHeight="1" x14ac:dyDescent="0.4">
      <c r="A166" s="19"/>
      <c r="B166" s="52" t="s">
        <v>114</v>
      </c>
      <c r="C166" s="52"/>
      <c r="D166" s="26">
        <v>95</v>
      </c>
      <c r="E166" s="21">
        <v>0.38</v>
      </c>
      <c r="F166" s="21"/>
      <c r="G166" s="21">
        <v>13</v>
      </c>
      <c r="H166" s="21">
        <v>52</v>
      </c>
      <c r="I166" s="21">
        <v>14</v>
      </c>
      <c r="J166" s="22">
        <v>386</v>
      </c>
    </row>
    <row r="167" spans="1:10" s="5" customFormat="1" ht="35.1" customHeight="1" x14ac:dyDescent="0.35">
      <c r="A167" s="46" t="s">
        <v>23</v>
      </c>
      <c r="B167" s="47"/>
      <c r="C167" s="47"/>
      <c r="D167" s="47"/>
      <c r="E167" s="21">
        <f>SUM(E163:E166)</f>
        <v>13.446000000000002</v>
      </c>
      <c r="F167" s="21">
        <f t="shared" ref="F167:I167" si="28">SUM(F163:F166)</f>
        <v>11.781000000000001</v>
      </c>
      <c r="G167" s="21">
        <f t="shared" si="28"/>
        <v>58</v>
      </c>
      <c r="H167" s="21">
        <f t="shared" si="28"/>
        <v>396.76300000000003</v>
      </c>
      <c r="I167" s="21">
        <f t="shared" si="28"/>
        <v>22.64</v>
      </c>
      <c r="J167" s="24"/>
    </row>
    <row r="168" spans="1:10" s="5" customFormat="1" ht="35.1" customHeight="1" x14ac:dyDescent="0.35">
      <c r="A168" s="63" t="s">
        <v>24</v>
      </c>
      <c r="B168" s="64"/>
      <c r="C168" s="64"/>
      <c r="D168" s="64"/>
      <c r="E168" s="27">
        <f>E167+E161+E157+E151+E148</f>
        <v>42.000000000000007</v>
      </c>
      <c r="F168" s="27">
        <f t="shared" ref="F168:I168" si="29">F167+F161+F157+F151+F148</f>
        <v>47</v>
      </c>
      <c r="G168" s="27">
        <f t="shared" si="29"/>
        <v>203</v>
      </c>
      <c r="H168" s="27">
        <f t="shared" si="29"/>
        <v>1400</v>
      </c>
      <c r="I168" s="27">
        <f t="shared" si="29"/>
        <v>45</v>
      </c>
      <c r="J168" s="35"/>
    </row>
    <row r="169" spans="1:10" s="5" customFormat="1" ht="35.1" customHeight="1" x14ac:dyDescent="0.4">
      <c r="A169" s="29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s="5" customFormat="1" ht="35.1" customHeight="1" x14ac:dyDescent="0.4">
      <c r="A170" s="29"/>
      <c r="B170" s="30"/>
      <c r="C170" s="30"/>
      <c r="D170" s="31" t="s">
        <v>1</v>
      </c>
      <c r="E170" s="30">
        <v>6</v>
      </c>
      <c r="F170" s="30"/>
      <c r="G170" s="30"/>
      <c r="H170" s="31"/>
      <c r="I170" s="53"/>
      <c r="J170" s="53"/>
    </row>
    <row r="171" spans="1:10" s="5" customFormat="1" ht="35.1" customHeight="1" x14ac:dyDescent="0.4">
      <c r="A171" s="30"/>
      <c r="B171" s="30"/>
      <c r="C171" s="30"/>
      <c r="D171" s="31"/>
      <c r="E171" s="30"/>
      <c r="F171" s="30"/>
      <c r="G171" s="30"/>
      <c r="H171" s="31"/>
      <c r="I171" s="53"/>
      <c r="J171" s="53"/>
    </row>
    <row r="172" spans="1:10" s="4" customFormat="1" ht="35.1" customHeight="1" x14ac:dyDescent="0.35">
      <c r="A172" s="54" t="s">
        <v>2</v>
      </c>
      <c r="B172" s="56" t="s">
        <v>3</v>
      </c>
      <c r="C172" s="56"/>
      <c r="D172" s="56" t="s">
        <v>4</v>
      </c>
      <c r="E172" s="60" t="s">
        <v>5</v>
      </c>
      <c r="F172" s="60"/>
      <c r="G172" s="60"/>
      <c r="H172" s="56" t="s">
        <v>6</v>
      </c>
      <c r="I172" s="56" t="s">
        <v>7</v>
      </c>
      <c r="J172" s="61" t="s">
        <v>8</v>
      </c>
    </row>
    <row r="173" spans="1:10" s="4" customFormat="1" ht="71.25" customHeight="1" x14ac:dyDescent="0.35">
      <c r="A173" s="55"/>
      <c r="B173" s="57"/>
      <c r="C173" s="58"/>
      <c r="D173" s="59"/>
      <c r="E173" s="15" t="s">
        <v>9</v>
      </c>
      <c r="F173" s="15" t="s">
        <v>10</v>
      </c>
      <c r="G173" s="15" t="s">
        <v>11</v>
      </c>
      <c r="H173" s="59"/>
      <c r="I173" s="59"/>
      <c r="J173" s="62"/>
    </row>
    <row r="174" spans="1:10" s="5" customFormat="1" ht="35.1" customHeight="1" x14ac:dyDescent="0.4">
      <c r="A174" s="16" t="s">
        <v>12</v>
      </c>
      <c r="B174" s="51"/>
      <c r="C174" s="51"/>
      <c r="D174" s="17"/>
      <c r="E174" s="17"/>
      <c r="F174" s="17"/>
      <c r="G174" s="17"/>
      <c r="H174" s="17"/>
      <c r="I174" s="17"/>
      <c r="J174" s="18"/>
    </row>
    <row r="175" spans="1:10" s="5" customFormat="1" ht="35.1" customHeight="1" x14ac:dyDescent="0.4">
      <c r="A175" s="19"/>
      <c r="B175" s="52" t="s">
        <v>59</v>
      </c>
      <c r="C175" s="52"/>
      <c r="D175" s="20">
        <v>150</v>
      </c>
      <c r="E175" s="21">
        <v>4.43</v>
      </c>
      <c r="F175" s="21">
        <v>4.1749999999999998</v>
      </c>
      <c r="G175" s="21">
        <v>18.37</v>
      </c>
      <c r="H175" s="21">
        <v>126.09</v>
      </c>
      <c r="I175" s="21">
        <v>0.05</v>
      </c>
      <c r="J175" s="22">
        <v>185</v>
      </c>
    </row>
    <row r="176" spans="1:10" s="5" customFormat="1" ht="35.1" customHeight="1" x14ac:dyDescent="0.4">
      <c r="A176" s="19"/>
      <c r="B176" s="52" t="s">
        <v>115</v>
      </c>
      <c r="C176" s="52"/>
      <c r="D176" s="20">
        <v>180</v>
      </c>
      <c r="E176" s="21">
        <v>1.2070000000000001</v>
      </c>
      <c r="F176" s="21">
        <v>0.9</v>
      </c>
      <c r="G176" s="21">
        <v>6.867</v>
      </c>
      <c r="H176" s="21">
        <v>40.396000000000001</v>
      </c>
      <c r="I176" s="21"/>
      <c r="J176" s="22">
        <v>414</v>
      </c>
    </row>
    <row r="177" spans="1:10" s="5" customFormat="1" ht="35.1" customHeight="1" x14ac:dyDescent="0.4">
      <c r="A177" s="19"/>
      <c r="B177" s="52" t="s">
        <v>61</v>
      </c>
      <c r="C177" s="52"/>
      <c r="D177" s="23" t="s">
        <v>13</v>
      </c>
      <c r="E177" s="21">
        <v>3.5</v>
      </c>
      <c r="F177" s="21">
        <v>4.45</v>
      </c>
      <c r="G177" s="21">
        <v>13.587</v>
      </c>
      <c r="H177" s="21">
        <v>104.008</v>
      </c>
      <c r="I177" s="21"/>
      <c r="J177" s="22">
        <v>1</v>
      </c>
    </row>
    <row r="178" spans="1:10" s="5" customFormat="1" ht="35.1" customHeight="1" x14ac:dyDescent="0.35">
      <c r="A178" s="46" t="s">
        <v>14</v>
      </c>
      <c r="B178" s="47"/>
      <c r="C178" s="47"/>
      <c r="D178" s="47"/>
      <c r="E178" s="21">
        <f>SUM(E175:E177)</f>
        <v>9.1370000000000005</v>
      </c>
      <c r="F178" s="21">
        <f t="shared" ref="F178:I178" si="30">SUM(F175:F177)</f>
        <v>9.5250000000000004</v>
      </c>
      <c r="G178" s="21">
        <f t="shared" si="30"/>
        <v>38.823999999999998</v>
      </c>
      <c r="H178" s="21">
        <f t="shared" si="30"/>
        <v>270.49399999999997</v>
      </c>
      <c r="I178" s="21">
        <f t="shared" si="30"/>
        <v>0.05</v>
      </c>
      <c r="J178" s="24"/>
    </row>
    <row r="179" spans="1:10" s="5" customFormat="1" ht="35.1" customHeight="1" x14ac:dyDescent="0.4">
      <c r="A179" s="16" t="s">
        <v>15</v>
      </c>
      <c r="B179" s="51"/>
      <c r="C179" s="51"/>
      <c r="D179" s="17"/>
      <c r="E179" s="25"/>
      <c r="F179" s="25"/>
      <c r="G179" s="25"/>
      <c r="H179" s="25"/>
      <c r="I179" s="25"/>
      <c r="J179" s="18"/>
    </row>
    <row r="180" spans="1:10" s="5" customFormat="1" ht="35.1" customHeight="1" x14ac:dyDescent="0.4">
      <c r="A180" s="19"/>
      <c r="B180" s="52" t="s">
        <v>79</v>
      </c>
      <c r="C180" s="52"/>
      <c r="D180" s="20">
        <v>150</v>
      </c>
      <c r="E180" s="21">
        <v>2.1</v>
      </c>
      <c r="F180" s="21">
        <v>3.75</v>
      </c>
      <c r="G180" s="21">
        <v>12</v>
      </c>
      <c r="H180" s="21">
        <v>70</v>
      </c>
      <c r="I180" s="21">
        <v>8.3000000000000004E-2</v>
      </c>
      <c r="J180" s="22">
        <v>401</v>
      </c>
    </row>
    <row r="181" spans="1:10" s="5" customFormat="1" ht="35.1" customHeight="1" x14ac:dyDescent="0.35">
      <c r="A181" s="46" t="s">
        <v>16</v>
      </c>
      <c r="B181" s="47"/>
      <c r="C181" s="47"/>
      <c r="D181" s="47"/>
      <c r="E181" s="21">
        <f>SUM(E180)</f>
        <v>2.1</v>
      </c>
      <c r="F181" s="21">
        <f t="shared" ref="F181:H181" si="31">SUM(F180)</f>
        <v>3.75</v>
      </c>
      <c r="G181" s="21">
        <f t="shared" si="31"/>
        <v>12</v>
      </c>
      <c r="H181" s="21">
        <f t="shared" si="31"/>
        <v>70</v>
      </c>
      <c r="I181" s="21">
        <v>8.3000000000000004E-2</v>
      </c>
      <c r="J181" s="24"/>
    </row>
    <row r="182" spans="1:10" s="5" customFormat="1" ht="35.1" customHeight="1" x14ac:dyDescent="0.4">
      <c r="A182" s="16" t="s">
        <v>17</v>
      </c>
      <c r="B182" s="51"/>
      <c r="C182" s="51"/>
      <c r="D182" s="17"/>
      <c r="E182" s="25"/>
      <c r="F182" s="25"/>
      <c r="G182" s="25"/>
      <c r="H182" s="25"/>
      <c r="I182" s="25"/>
      <c r="J182" s="18"/>
    </row>
    <row r="183" spans="1:10" s="5" customFormat="1" ht="35.1" customHeight="1" x14ac:dyDescent="0.4">
      <c r="A183" s="19"/>
      <c r="B183" s="52" t="s">
        <v>116</v>
      </c>
      <c r="C183" s="52"/>
      <c r="D183" s="23" t="s">
        <v>37</v>
      </c>
      <c r="E183" s="21">
        <v>4.08</v>
      </c>
      <c r="F183" s="21">
        <v>4</v>
      </c>
      <c r="G183" s="21">
        <v>12.576000000000001</v>
      </c>
      <c r="H183" s="21">
        <v>102.624</v>
      </c>
      <c r="I183" s="21">
        <v>4.8499999999999996</v>
      </c>
      <c r="J183" s="22">
        <v>58</v>
      </c>
    </row>
    <row r="184" spans="1:10" s="5" customFormat="1" ht="35.1" customHeight="1" x14ac:dyDescent="0.4">
      <c r="A184" s="19"/>
      <c r="B184" s="52" t="s">
        <v>117</v>
      </c>
      <c r="C184" s="52"/>
      <c r="D184" s="23" t="s">
        <v>38</v>
      </c>
      <c r="E184" s="21">
        <v>9</v>
      </c>
      <c r="F184" s="21">
        <v>10.776999999999999</v>
      </c>
      <c r="G184" s="21">
        <v>33</v>
      </c>
      <c r="H184" s="21">
        <v>264.99299999999999</v>
      </c>
      <c r="I184" s="21">
        <v>6.4409999999999998</v>
      </c>
      <c r="J184" s="22">
        <v>85</v>
      </c>
    </row>
    <row r="185" spans="1:10" s="5" customFormat="1" ht="35.1" customHeight="1" x14ac:dyDescent="0.4">
      <c r="A185" s="19"/>
      <c r="B185" s="52" t="s">
        <v>118</v>
      </c>
      <c r="C185" s="52"/>
      <c r="D185" s="20">
        <v>150</v>
      </c>
      <c r="E185" s="21">
        <v>1.7999999999999999E-2</v>
      </c>
      <c r="F185" s="21"/>
      <c r="G185" s="21">
        <v>12</v>
      </c>
      <c r="H185" s="21">
        <v>48</v>
      </c>
      <c r="I185" s="21">
        <v>17.861000000000001</v>
      </c>
      <c r="J185" s="22">
        <v>376</v>
      </c>
    </row>
    <row r="186" spans="1:10" s="5" customFormat="1" ht="35.1" customHeight="1" x14ac:dyDescent="0.4">
      <c r="A186" s="19"/>
      <c r="B186" s="52" t="s">
        <v>86</v>
      </c>
      <c r="C186" s="52"/>
      <c r="D186" s="20">
        <v>40</v>
      </c>
      <c r="E186" s="21">
        <v>1.6</v>
      </c>
      <c r="F186" s="21">
        <v>0.36799999999999999</v>
      </c>
      <c r="G186" s="21">
        <v>16.600000000000001</v>
      </c>
      <c r="H186" s="21">
        <v>76.111999999999995</v>
      </c>
      <c r="I186" s="21"/>
      <c r="J186" s="22">
        <v>1</v>
      </c>
    </row>
    <row r="187" spans="1:10" s="5" customFormat="1" ht="35.1" customHeight="1" x14ac:dyDescent="0.35">
      <c r="A187" s="46" t="s">
        <v>18</v>
      </c>
      <c r="B187" s="47"/>
      <c r="C187" s="47"/>
      <c r="D187" s="47"/>
      <c r="E187" s="21">
        <f>SUM(E183:E186)</f>
        <v>14.698</v>
      </c>
      <c r="F187" s="21">
        <f t="shared" ref="F187:I187" si="32">SUM(F183:F186)</f>
        <v>15.145</v>
      </c>
      <c r="G187" s="21">
        <f t="shared" si="32"/>
        <v>74.176000000000002</v>
      </c>
      <c r="H187" s="21">
        <f t="shared" si="32"/>
        <v>491.72899999999993</v>
      </c>
      <c r="I187" s="21">
        <f t="shared" si="32"/>
        <v>29.152000000000001</v>
      </c>
      <c r="J187" s="24"/>
    </row>
    <row r="188" spans="1:10" s="5" customFormat="1" ht="35.1" customHeight="1" x14ac:dyDescent="0.4">
      <c r="A188" s="16" t="s">
        <v>19</v>
      </c>
      <c r="B188" s="51"/>
      <c r="C188" s="51"/>
      <c r="D188" s="17"/>
      <c r="E188" s="25"/>
      <c r="F188" s="25"/>
      <c r="G188" s="25"/>
      <c r="H188" s="25"/>
      <c r="I188" s="25"/>
      <c r="J188" s="18"/>
    </row>
    <row r="189" spans="1:10" s="5" customFormat="1" ht="35.1" customHeight="1" x14ac:dyDescent="0.4">
      <c r="A189" s="19"/>
      <c r="B189" s="52" t="s">
        <v>119</v>
      </c>
      <c r="C189" s="52"/>
      <c r="D189" s="26">
        <v>40</v>
      </c>
      <c r="E189" s="21">
        <v>2.9740000000000002</v>
      </c>
      <c r="F189" s="21">
        <v>4.8</v>
      </c>
      <c r="G189" s="21">
        <v>26</v>
      </c>
      <c r="H189" s="21">
        <v>159.096</v>
      </c>
      <c r="I189" s="21"/>
      <c r="J189" s="22">
        <v>100</v>
      </c>
    </row>
    <row r="190" spans="1:10" s="5" customFormat="1" ht="35.1" customHeight="1" x14ac:dyDescent="0.4">
      <c r="A190" s="19"/>
      <c r="B190" s="52" t="s">
        <v>105</v>
      </c>
      <c r="C190" s="52"/>
      <c r="D190" s="20">
        <v>180</v>
      </c>
      <c r="E190" s="21">
        <v>2</v>
      </c>
      <c r="F190" s="21">
        <v>1</v>
      </c>
      <c r="G190" s="21">
        <v>4</v>
      </c>
      <c r="H190" s="21">
        <v>33</v>
      </c>
      <c r="I190" s="21"/>
      <c r="J190" s="22">
        <v>413</v>
      </c>
    </row>
    <row r="191" spans="1:10" s="5" customFormat="1" ht="35.1" customHeight="1" x14ac:dyDescent="0.35">
      <c r="A191" s="46" t="s">
        <v>21</v>
      </c>
      <c r="B191" s="47"/>
      <c r="C191" s="47"/>
      <c r="D191" s="47"/>
      <c r="E191" s="21">
        <f>SUM(E189:E190)</f>
        <v>4.9740000000000002</v>
      </c>
      <c r="F191" s="21">
        <f t="shared" ref="F191:H191" si="33">SUM(F189:F190)</f>
        <v>5.8</v>
      </c>
      <c r="G191" s="21">
        <f t="shared" si="33"/>
        <v>30</v>
      </c>
      <c r="H191" s="21">
        <f t="shared" si="33"/>
        <v>192.096</v>
      </c>
      <c r="I191" s="21"/>
      <c r="J191" s="24"/>
    </row>
    <row r="192" spans="1:10" s="5" customFormat="1" ht="35.1" customHeight="1" x14ac:dyDescent="0.4">
      <c r="A192" s="16" t="s">
        <v>22</v>
      </c>
      <c r="B192" s="51"/>
      <c r="C192" s="51"/>
      <c r="D192" s="17"/>
      <c r="E192" s="25"/>
      <c r="F192" s="25"/>
      <c r="G192" s="25"/>
      <c r="H192" s="25"/>
      <c r="I192" s="25"/>
      <c r="J192" s="18"/>
    </row>
    <row r="193" spans="1:10" s="5" customFormat="1" ht="35.1" customHeight="1" x14ac:dyDescent="0.4">
      <c r="A193" s="19"/>
      <c r="B193" s="52" t="s">
        <v>120</v>
      </c>
      <c r="C193" s="52"/>
      <c r="D193" s="20">
        <v>130</v>
      </c>
      <c r="E193" s="21">
        <v>6.8810000000000002</v>
      </c>
      <c r="F193" s="21">
        <v>8</v>
      </c>
      <c r="G193" s="21">
        <v>10</v>
      </c>
      <c r="H193" s="21">
        <v>151.62100000000001</v>
      </c>
      <c r="I193" s="21">
        <v>1.64</v>
      </c>
      <c r="J193" s="22">
        <v>217</v>
      </c>
    </row>
    <row r="194" spans="1:10" s="5" customFormat="1" ht="35.1" customHeight="1" x14ac:dyDescent="0.4">
      <c r="A194" s="19"/>
      <c r="B194" s="52" t="s">
        <v>74</v>
      </c>
      <c r="C194" s="52"/>
      <c r="D194" s="20">
        <v>150</v>
      </c>
      <c r="E194" s="21">
        <v>0.15</v>
      </c>
      <c r="F194" s="21"/>
      <c r="G194" s="21">
        <v>8</v>
      </c>
      <c r="H194" s="21">
        <v>44</v>
      </c>
      <c r="I194" s="21">
        <v>2.5000000000000001E-2</v>
      </c>
      <c r="J194" s="22">
        <v>411</v>
      </c>
    </row>
    <row r="195" spans="1:10" s="5" customFormat="1" ht="35.1" customHeight="1" x14ac:dyDescent="0.4">
      <c r="A195" s="19"/>
      <c r="B195" s="52" t="s">
        <v>121</v>
      </c>
      <c r="C195" s="52"/>
      <c r="D195" s="23" t="s">
        <v>39</v>
      </c>
      <c r="E195" s="21">
        <v>3.04</v>
      </c>
      <c r="F195" s="21">
        <v>4.4000000000000004</v>
      </c>
      <c r="G195" s="21">
        <v>12</v>
      </c>
      <c r="H195" s="21">
        <v>99.76</v>
      </c>
      <c r="I195" s="21">
        <v>0.05</v>
      </c>
      <c r="J195" s="22">
        <v>3</v>
      </c>
    </row>
    <row r="196" spans="1:10" s="5" customFormat="1" ht="35.1" customHeight="1" x14ac:dyDescent="0.4">
      <c r="A196" s="19"/>
      <c r="B196" s="52" t="s">
        <v>122</v>
      </c>
      <c r="C196" s="52"/>
      <c r="D196" s="20">
        <v>95</v>
      </c>
      <c r="E196" s="21">
        <v>1.02</v>
      </c>
      <c r="F196" s="21">
        <v>0.38</v>
      </c>
      <c r="G196" s="21">
        <v>18</v>
      </c>
      <c r="H196" s="21">
        <v>80.3</v>
      </c>
      <c r="I196" s="21">
        <v>14</v>
      </c>
      <c r="J196" s="22">
        <v>386</v>
      </c>
    </row>
    <row r="197" spans="1:10" s="5" customFormat="1" ht="35.1" customHeight="1" x14ac:dyDescent="0.35">
      <c r="A197" s="46" t="s">
        <v>23</v>
      </c>
      <c r="B197" s="47"/>
      <c r="C197" s="47"/>
      <c r="D197" s="47"/>
      <c r="E197" s="21">
        <f>SUM(E193:E196)</f>
        <v>11.091000000000001</v>
      </c>
      <c r="F197" s="21">
        <f t="shared" ref="F197:I197" si="34">SUM(F193:F196)</f>
        <v>12.780000000000001</v>
      </c>
      <c r="G197" s="21">
        <f t="shared" si="34"/>
        <v>48</v>
      </c>
      <c r="H197" s="21">
        <f t="shared" si="34"/>
        <v>375.68100000000004</v>
      </c>
      <c r="I197" s="21">
        <f t="shared" si="34"/>
        <v>15.715</v>
      </c>
      <c r="J197" s="24"/>
    </row>
    <row r="198" spans="1:10" s="4" customFormat="1" ht="35.1" customHeight="1" x14ac:dyDescent="0.35">
      <c r="A198" s="63" t="s">
        <v>24</v>
      </c>
      <c r="B198" s="64"/>
      <c r="C198" s="64"/>
      <c r="D198" s="64"/>
      <c r="E198" s="27">
        <f>E197+E191+E187+E181+E178</f>
        <v>42</v>
      </c>
      <c r="F198" s="27">
        <f t="shared" ref="F198:I198" si="35">F197+F191+F187+F181+F178</f>
        <v>47</v>
      </c>
      <c r="G198" s="27">
        <f t="shared" si="35"/>
        <v>203</v>
      </c>
      <c r="H198" s="27">
        <f t="shared" si="35"/>
        <v>1399.9999999999998</v>
      </c>
      <c r="I198" s="27">
        <f t="shared" si="35"/>
        <v>45</v>
      </c>
      <c r="J198" s="35"/>
    </row>
    <row r="199" spans="1:10" s="5" customFormat="1" ht="35.1" customHeight="1" x14ac:dyDescent="0.4">
      <c r="A199" s="29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s="5" customFormat="1" ht="35.1" customHeight="1" x14ac:dyDescent="0.4">
      <c r="A200" s="29"/>
      <c r="B200" s="30"/>
      <c r="C200" s="30"/>
      <c r="D200" s="31" t="s">
        <v>1</v>
      </c>
      <c r="E200" s="30">
        <v>7</v>
      </c>
      <c r="F200" s="30"/>
      <c r="G200" s="30"/>
      <c r="H200" s="31"/>
      <c r="I200" s="53"/>
      <c r="J200" s="53"/>
    </row>
    <row r="201" spans="1:10" s="5" customFormat="1" ht="35.1" customHeight="1" x14ac:dyDescent="0.4">
      <c r="A201" s="30"/>
      <c r="B201" s="30"/>
      <c r="C201" s="30"/>
      <c r="D201" s="31"/>
      <c r="E201" s="30"/>
      <c r="F201" s="30"/>
      <c r="G201" s="30"/>
      <c r="H201" s="31"/>
      <c r="I201" s="53"/>
      <c r="J201" s="53"/>
    </row>
    <row r="202" spans="1:10" s="4" customFormat="1" ht="35.1" customHeight="1" x14ac:dyDescent="0.35">
      <c r="A202" s="54" t="s">
        <v>2</v>
      </c>
      <c r="B202" s="56" t="s">
        <v>3</v>
      </c>
      <c r="C202" s="56"/>
      <c r="D202" s="56" t="s">
        <v>4</v>
      </c>
      <c r="E202" s="60" t="s">
        <v>5</v>
      </c>
      <c r="F202" s="60"/>
      <c r="G202" s="60"/>
      <c r="H202" s="56" t="s">
        <v>6</v>
      </c>
      <c r="I202" s="56" t="s">
        <v>7</v>
      </c>
      <c r="J202" s="61" t="s">
        <v>8</v>
      </c>
    </row>
    <row r="203" spans="1:10" s="4" customFormat="1" ht="82.5" customHeight="1" x14ac:dyDescent="0.35">
      <c r="A203" s="55"/>
      <c r="B203" s="57"/>
      <c r="C203" s="58"/>
      <c r="D203" s="59"/>
      <c r="E203" s="15" t="s">
        <v>9</v>
      </c>
      <c r="F203" s="15" t="s">
        <v>10</v>
      </c>
      <c r="G203" s="15" t="s">
        <v>11</v>
      </c>
      <c r="H203" s="59"/>
      <c r="I203" s="59"/>
      <c r="J203" s="62"/>
    </row>
    <row r="204" spans="1:10" s="5" customFormat="1" ht="35.1" customHeight="1" x14ac:dyDescent="0.4">
      <c r="A204" s="16" t="s">
        <v>12</v>
      </c>
      <c r="B204" s="51"/>
      <c r="C204" s="51"/>
      <c r="D204" s="17"/>
      <c r="E204" s="17"/>
      <c r="F204" s="17"/>
      <c r="G204" s="17"/>
      <c r="H204" s="17"/>
      <c r="I204" s="17"/>
      <c r="J204" s="18"/>
    </row>
    <row r="205" spans="1:10" s="5" customFormat="1" ht="35.1" customHeight="1" x14ac:dyDescent="0.4">
      <c r="A205" s="19"/>
      <c r="B205" s="52" t="s">
        <v>123</v>
      </c>
      <c r="C205" s="52"/>
      <c r="D205" s="20">
        <v>150</v>
      </c>
      <c r="E205" s="21">
        <v>3.87</v>
      </c>
      <c r="F205" s="21">
        <v>4.3</v>
      </c>
      <c r="G205" s="21">
        <v>18.38</v>
      </c>
      <c r="H205" s="21">
        <v>122.7</v>
      </c>
      <c r="I205" s="21"/>
      <c r="J205" s="22">
        <v>174</v>
      </c>
    </row>
    <row r="206" spans="1:10" s="5" customFormat="1" ht="35.1" customHeight="1" x14ac:dyDescent="0.4">
      <c r="A206" s="19"/>
      <c r="B206" s="52" t="s">
        <v>77</v>
      </c>
      <c r="C206" s="52"/>
      <c r="D206" s="20">
        <v>180</v>
      </c>
      <c r="E206" s="21">
        <v>1.76</v>
      </c>
      <c r="F206" s="21">
        <v>1.2</v>
      </c>
      <c r="G206" s="21">
        <v>5.5860000000000003</v>
      </c>
      <c r="H206" s="21">
        <v>40.183999999999997</v>
      </c>
      <c r="I206" s="21">
        <v>0.04</v>
      </c>
      <c r="J206" s="22">
        <v>397</v>
      </c>
    </row>
    <row r="207" spans="1:10" s="5" customFormat="1" ht="35.1" customHeight="1" x14ac:dyDescent="0.4">
      <c r="A207" s="19"/>
      <c r="B207" s="52" t="s">
        <v>40</v>
      </c>
      <c r="C207" s="52"/>
      <c r="D207" s="23" t="s">
        <v>39</v>
      </c>
      <c r="E207" s="21">
        <v>3.19</v>
      </c>
      <c r="F207" s="21">
        <v>4.59</v>
      </c>
      <c r="G207" s="21">
        <v>12</v>
      </c>
      <c r="H207" s="21">
        <v>112</v>
      </c>
      <c r="I207" s="21">
        <v>0.02</v>
      </c>
      <c r="J207" s="22">
        <v>3</v>
      </c>
    </row>
    <row r="208" spans="1:10" s="5" customFormat="1" ht="35.1" customHeight="1" x14ac:dyDescent="0.35">
      <c r="A208" s="46" t="s">
        <v>14</v>
      </c>
      <c r="B208" s="47"/>
      <c r="C208" s="47"/>
      <c r="D208" s="47"/>
      <c r="E208" s="21">
        <f>SUM(E205:E207)</f>
        <v>8.82</v>
      </c>
      <c r="F208" s="21">
        <f t="shared" ref="F208:I208" si="36">SUM(F205:F207)</f>
        <v>10.09</v>
      </c>
      <c r="G208" s="21">
        <f t="shared" si="36"/>
        <v>35.966000000000001</v>
      </c>
      <c r="H208" s="21">
        <f t="shared" si="36"/>
        <v>274.88400000000001</v>
      </c>
      <c r="I208" s="21">
        <f t="shared" si="36"/>
        <v>0.06</v>
      </c>
      <c r="J208" s="24"/>
    </row>
    <row r="209" spans="1:10" s="5" customFormat="1" ht="35.1" customHeight="1" x14ac:dyDescent="0.4">
      <c r="A209" s="16" t="s">
        <v>15</v>
      </c>
      <c r="B209" s="51"/>
      <c r="C209" s="51"/>
      <c r="D209" s="17"/>
      <c r="E209" s="25"/>
      <c r="F209" s="25"/>
      <c r="G209" s="25"/>
      <c r="H209" s="25"/>
      <c r="I209" s="25"/>
      <c r="J209" s="18"/>
    </row>
    <row r="210" spans="1:10" s="5" customFormat="1" ht="35.1" customHeight="1" x14ac:dyDescent="0.4">
      <c r="A210" s="19"/>
      <c r="B210" s="52" t="s">
        <v>124</v>
      </c>
      <c r="C210" s="52"/>
      <c r="D210" s="20">
        <v>150</v>
      </c>
      <c r="E210" s="21">
        <v>2.1</v>
      </c>
      <c r="F210" s="21">
        <v>3.75</v>
      </c>
      <c r="G210" s="21">
        <v>10.15</v>
      </c>
      <c r="H210" s="21">
        <v>70</v>
      </c>
      <c r="I210" s="21">
        <v>0.35</v>
      </c>
      <c r="J210" s="22">
        <v>401</v>
      </c>
    </row>
    <row r="211" spans="1:10" s="5" customFormat="1" ht="35.1" customHeight="1" x14ac:dyDescent="0.35">
      <c r="A211" s="46" t="s">
        <v>16</v>
      </c>
      <c r="B211" s="47"/>
      <c r="C211" s="47"/>
      <c r="D211" s="47"/>
      <c r="E211" s="21">
        <f>SUM(E210)</f>
        <v>2.1</v>
      </c>
      <c r="F211" s="21">
        <f t="shared" ref="F211:I211" si="37">SUM(F210)</f>
        <v>3.75</v>
      </c>
      <c r="G211" s="21">
        <f t="shared" si="37"/>
        <v>10.15</v>
      </c>
      <c r="H211" s="21">
        <f t="shared" si="37"/>
        <v>70</v>
      </c>
      <c r="I211" s="21">
        <f t="shared" si="37"/>
        <v>0.35</v>
      </c>
      <c r="J211" s="24"/>
    </row>
    <row r="212" spans="1:10" s="5" customFormat="1" ht="35.1" customHeight="1" x14ac:dyDescent="0.4">
      <c r="A212" s="16" t="s">
        <v>17</v>
      </c>
      <c r="B212" s="51"/>
      <c r="C212" s="51"/>
      <c r="D212" s="17"/>
      <c r="E212" s="25"/>
      <c r="F212" s="25"/>
      <c r="G212" s="25"/>
      <c r="H212" s="25"/>
      <c r="I212" s="25"/>
      <c r="J212" s="18"/>
    </row>
    <row r="213" spans="1:10" s="5" customFormat="1" ht="35.1" customHeight="1" x14ac:dyDescent="0.4">
      <c r="A213" s="19"/>
      <c r="B213" s="52" t="s">
        <v>125</v>
      </c>
      <c r="C213" s="52"/>
      <c r="D213" s="20">
        <v>150</v>
      </c>
      <c r="E213" s="21">
        <v>4.08</v>
      </c>
      <c r="F213" s="21">
        <v>5.03</v>
      </c>
      <c r="G213" s="21">
        <v>11.01</v>
      </c>
      <c r="H213" s="21">
        <v>104.51</v>
      </c>
      <c r="I213" s="21">
        <v>5</v>
      </c>
      <c r="J213" s="22">
        <v>86</v>
      </c>
    </row>
    <row r="214" spans="1:10" s="5" customFormat="1" ht="35.1" customHeight="1" x14ac:dyDescent="0.4">
      <c r="A214" s="19"/>
      <c r="B214" s="52" t="s">
        <v>126</v>
      </c>
      <c r="C214" s="52"/>
      <c r="D214" s="20">
        <v>60</v>
      </c>
      <c r="E214" s="21">
        <v>4.9000000000000004</v>
      </c>
      <c r="F214" s="21">
        <v>5.2850000000000001</v>
      </c>
      <c r="G214" s="21">
        <v>4.32</v>
      </c>
      <c r="H214" s="21">
        <v>84.444999999999993</v>
      </c>
      <c r="I214" s="21">
        <v>4</v>
      </c>
      <c r="J214" s="22">
        <v>301</v>
      </c>
    </row>
    <row r="215" spans="1:10" s="5" customFormat="1" ht="35.1" customHeight="1" x14ac:dyDescent="0.4">
      <c r="A215" s="19"/>
      <c r="B215" s="52" t="s">
        <v>67</v>
      </c>
      <c r="C215" s="52"/>
      <c r="D215" s="20">
        <v>110</v>
      </c>
      <c r="E215" s="21">
        <v>2.34</v>
      </c>
      <c r="F215" s="21">
        <v>3.82</v>
      </c>
      <c r="G215" s="21">
        <v>19.25</v>
      </c>
      <c r="H215" s="21">
        <v>123.562</v>
      </c>
      <c r="I215" s="21">
        <v>0.2</v>
      </c>
      <c r="J215" s="22">
        <v>179</v>
      </c>
    </row>
    <row r="216" spans="1:10" s="5" customFormat="1" ht="35.1" customHeight="1" x14ac:dyDescent="0.4">
      <c r="A216" s="19"/>
      <c r="B216" s="52" t="s">
        <v>68</v>
      </c>
      <c r="C216" s="52"/>
      <c r="D216" s="20">
        <v>150</v>
      </c>
      <c r="E216" s="21">
        <v>1.7999999999999999E-2</v>
      </c>
      <c r="F216" s="21"/>
      <c r="G216" s="21">
        <v>14</v>
      </c>
      <c r="H216" s="21">
        <v>56</v>
      </c>
      <c r="I216" s="21">
        <v>18.59</v>
      </c>
      <c r="J216" s="22">
        <v>590</v>
      </c>
    </row>
    <row r="217" spans="1:10" s="5" customFormat="1" ht="35.1" customHeight="1" x14ac:dyDescent="0.4">
      <c r="A217" s="19"/>
      <c r="B217" s="52" t="s">
        <v>127</v>
      </c>
      <c r="C217" s="52"/>
      <c r="D217" s="26">
        <v>50</v>
      </c>
      <c r="E217" s="21">
        <v>2</v>
      </c>
      <c r="F217" s="21">
        <v>1</v>
      </c>
      <c r="G217" s="21">
        <v>22</v>
      </c>
      <c r="H217" s="21">
        <v>105</v>
      </c>
      <c r="I217" s="21"/>
      <c r="J217" s="22">
        <v>1</v>
      </c>
    </row>
    <row r="218" spans="1:10" s="5" customFormat="1" ht="35.1" customHeight="1" x14ac:dyDescent="0.35">
      <c r="A218" s="46" t="s">
        <v>18</v>
      </c>
      <c r="B218" s="47"/>
      <c r="C218" s="47"/>
      <c r="D218" s="47"/>
      <c r="E218" s="21">
        <f>SUM(E213:E217)</f>
        <v>13.338000000000001</v>
      </c>
      <c r="F218" s="21">
        <f t="shared" ref="F218:I218" si="38">SUM(F213:F217)</f>
        <v>15.135000000000002</v>
      </c>
      <c r="G218" s="21">
        <f t="shared" si="38"/>
        <v>70.58</v>
      </c>
      <c r="H218" s="21">
        <f t="shared" si="38"/>
        <v>473.517</v>
      </c>
      <c r="I218" s="21">
        <f t="shared" si="38"/>
        <v>27.79</v>
      </c>
      <c r="J218" s="24"/>
    </row>
    <row r="219" spans="1:10" s="5" customFormat="1" ht="35.1" customHeight="1" x14ac:dyDescent="0.4">
      <c r="A219" s="16" t="s">
        <v>19</v>
      </c>
      <c r="B219" s="51"/>
      <c r="C219" s="51"/>
      <c r="D219" s="17"/>
      <c r="E219" s="25"/>
      <c r="F219" s="25"/>
      <c r="G219" s="25"/>
      <c r="H219" s="25"/>
      <c r="I219" s="25"/>
      <c r="J219" s="18"/>
    </row>
    <row r="220" spans="1:10" s="5" customFormat="1" ht="35.1" customHeight="1" x14ac:dyDescent="0.4">
      <c r="A220" s="19"/>
      <c r="B220" s="52" t="s">
        <v>128</v>
      </c>
      <c r="C220" s="52"/>
      <c r="D220" s="26">
        <v>65</v>
      </c>
      <c r="E220" s="21">
        <v>2.859</v>
      </c>
      <c r="F220" s="21">
        <v>4.0250000000000004</v>
      </c>
      <c r="G220" s="21">
        <v>21.83</v>
      </c>
      <c r="H220" s="21">
        <v>134.98099999999999</v>
      </c>
      <c r="I220" s="21">
        <v>0.7</v>
      </c>
      <c r="J220" s="22">
        <v>496</v>
      </c>
    </row>
    <row r="221" spans="1:10" s="5" customFormat="1" ht="35.1" customHeight="1" x14ac:dyDescent="0.4">
      <c r="A221" s="19"/>
      <c r="B221" s="52" t="s">
        <v>71</v>
      </c>
      <c r="C221" s="52"/>
      <c r="D221" s="20">
        <v>150</v>
      </c>
      <c r="E221" s="21">
        <v>0.2</v>
      </c>
      <c r="F221" s="21"/>
      <c r="G221" s="21"/>
      <c r="H221" s="21">
        <v>0.8</v>
      </c>
      <c r="I221" s="21"/>
      <c r="J221" s="22">
        <v>410</v>
      </c>
    </row>
    <row r="222" spans="1:10" s="5" customFormat="1" ht="35.1" customHeight="1" x14ac:dyDescent="0.35">
      <c r="A222" s="46" t="s">
        <v>21</v>
      </c>
      <c r="B222" s="47"/>
      <c r="C222" s="47"/>
      <c r="D222" s="47"/>
      <c r="E222" s="21">
        <f>SUM(E220:E221)</f>
        <v>3.0590000000000002</v>
      </c>
      <c r="F222" s="21">
        <f t="shared" ref="F222:I222" si="39">SUM(F220:F221)</f>
        <v>4.0250000000000004</v>
      </c>
      <c r="G222" s="21">
        <f t="shared" si="39"/>
        <v>21.83</v>
      </c>
      <c r="H222" s="21">
        <f t="shared" si="39"/>
        <v>135.78100000000001</v>
      </c>
      <c r="I222" s="21">
        <f t="shared" si="39"/>
        <v>0.7</v>
      </c>
      <c r="J222" s="24"/>
    </row>
    <row r="223" spans="1:10" s="5" customFormat="1" ht="35.1" customHeight="1" x14ac:dyDescent="0.4">
      <c r="A223" s="16" t="s">
        <v>22</v>
      </c>
      <c r="B223" s="51"/>
      <c r="C223" s="51"/>
      <c r="D223" s="17"/>
      <c r="E223" s="25"/>
      <c r="F223" s="25"/>
      <c r="G223" s="25"/>
      <c r="H223" s="25"/>
      <c r="I223" s="25"/>
      <c r="J223" s="18"/>
    </row>
    <row r="224" spans="1:10" s="5" customFormat="1" ht="35.1" customHeight="1" x14ac:dyDescent="0.4">
      <c r="A224" s="19"/>
      <c r="B224" s="52" t="s">
        <v>129</v>
      </c>
      <c r="C224" s="52"/>
      <c r="D224" s="20">
        <v>150</v>
      </c>
      <c r="E224" s="21">
        <v>9</v>
      </c>
      <c r="F224" s="21">
        <v>10</v>
      </c>
      <c r="G224" s="21">
        <v>32.5</v>
      </c>
      <c r="H224" s="21">
        <v>256</v>
      </c>
      <c r="I224" s="21">
        <v>1.1000000000000001</v>
      </c>
      <c r="J224" s="22">
        <v>236</v>
      </c>
    </row>
    <row r="225" spans="1:10" s="5" customFormat="1" ht="35.1" customHeight="1" x14ac:dyDescent="0.4">
      <c r="A225" s="19"/>
      <c r="B225" s="52" t="s">
        <v>130</v>
      </c>
      <c r="C225" s="52"/>
      <c r="D225" s="26">
        <v>40</v>
      </c>
      <c r="E225" s="21">
        <v>4.3029999999999999</v>
      </c>
      <c r="F225" s="21">
        <v>4</v>
      </c>
      <c r="G225" s="21">
        <v>10.173999999999999</v>
      </c>
      <c r="H225" s="21">
        <v>98.617999999999995</v>
      </c>
      <c r="I225" s="21">
        <v>1</v>
      </c>
      <c r="J225" s="24"/>
    </row>
    <row r="226" spans="1:10" s="5" customFormat="1" ht="35.1" customHeight="1" x14ac:dyDescent="0.4">
      <c r="A226" s="19"/>
      <c r="B226" s="52" t="s">
        <v>71</v>
      </c>
      <c r="C226" s="52"/>
      <c r="D226" s="20">
        <v>180</v>
      </c>
      <c r="E226" s="21">
        <v>0.2</v>
      </c>
      <c r="F226" s="21"/>
      <c r="G226" s="21"/>
      <c r="H226" s="21">
        <v>0.8</v>
      </c>
      <c r="I226" s="21"/>
      <c r="J226" s="22">
        <v>410</v>
      </c>
    </row>
    <row r="227" spans="1:10" s="5" customFormat="1" ht="35.1" customHeight="1" x14ac:dyDescent="0.4">
      <c r="A227" s="19"/>
      <c r="B227" s="52" t="s">
        <v>127</v>
      </c>
      <c r="C227" s="52"/>
      <c r="D227" s="20">
        <v>20</v>
      </c>
      <c r="E227" s="21">
        <v>0.8</v>
      </c>
      <c r="F227" s="21"/>
      <c r="G227" s="21">
        <v>8.8000000000000007</v>
      </c>
      <c r="H227" s="21">
        <v>38.4</v>
      </c>
      <c r="I227" s="21"/>
      <c r="J227" s="22">
        <v>1</v>
      </c>
    </row>
    <row r="228" spans="1:10" s="5" customFormat="1" ht="35.1" customHeight="1" x14ac:dyDescent="0.4">
      <c r="A228" s="19"/>
      <c r="B228" s="52" t="s">
        <v>75</v>
      </c>
      <c r="C228" s="52"/>
      <c r="D228" s="20">
        <v>95</v>
      </c>
      <c r="E228" s="21">
        <v>0.38</v>
      </c>
      <c r="F228" s="21"/>
      <c r="G228" s="21">
        <v>13</v>
      </c>
      <c r="H228" s="21">
        <v>52</v>
      </c>
      <c r="I228" s="21">
        <v>14</v>
      </c>
      <c r="J228" s="22">
        <v>386</v>
      </c>
    </row>
    <row r="229" spans="1:10" s="5" customFormat="1" ht="35.1" customHeight="1" x14ac:dyDescent="0.35">
      <c r="A229" s="46" t="s">
        <v>23</v>
      </c>
      <c r="B229" s="47"/>
      <c r="C229" s="47"/>
      <c r="D229" s="47"/>
      <c r="E229" s="21">
        <f>SUM(E224:E228)</f>
        <v>14.683000000000002</v>
      </c>
      <c r="F229" s="21">
        <f t="shared" ref="F229:I229" si="40">SUM(F224:F228)</f>
        <v>14</v>
      </c>
      <c r="G229" s="21">
        <f t="shared" si="40"/>
        <v>64.474000000000004</v>
      </c>
      <c r="H229" s="21">
        <f t="shared" si="40"/>
        <v>445.81799999999998</v>
      </c>
      <c r="I229" s="21">
        <f t="shared" si="40"/>
        <v>16.100000000000001</v>
      </c>
      <c r="J229" s="24"/>
    </row>
    <row r="230" spans="1:10" s="5" customFormat="1" ht="35.1" customHeight="1" x14ac:dyDescent="0.35">
      <c r="A230" s="63" t="s">
        <v>24</v>
      </c>
      <c r="B230" s="64"/>
      <c r="C230" s="64"/>
      <c r="D230" s="64"/>
      <c r="E230" s="27">
        <f>E229+E222+E218+E211+E208</f>
        <v>42</v>
      </c>
      <c r="F230" s="27">
        <f t="shared" ref="F230:I230" si="41">F229+F222+F218+F211+F208</f>
        <v>47</v>
      </c>
      <c r="G230" s="27">
        <f t="shared" si="41"/>
        <v>203.00000000000003</v>
      </c>
      <c r="H230" s="27">
        <f t="shared" si="41"/>
        <v>1400</v>
      </c>
      <c r="I230" s="27">
        <f t="shared" si="41"/>
        <v>45.000000000000007</v>
      </c>
      <c r="J230" s="35"/>
    </row>
    <row r="231" spans="1:10" s="5" customFormat="1" ht="35.1" customHeight="1" x14ac:dyDescent="0.4">
      <c r="A231" s="29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s="5" customFormat="1" ht="35.1" customHeight="1" x14ac:dyDescent="0.4">
      <c r="A232" s="29"/>
      <c r="B232" s="30"/>
      <c r="C232" s="30"/>
      <c r="D232" s="31" t="s">
        <v>1</v>
      </c>
      <c r="E232" s="30">
        <v>8</v>
      </c>
      <c r="F232" s="30"/>
      <c r="G232" s="30"/>
      <c r="H232" s="31"/>
      <c r="I232" s="53"/>
      <c r="J232" s="53"/>
    </row>
    <row r="233" spans="1:10" s="5" customFormat="1" ht="35.1" customHeight="1" x14ac:dyDescent="0.4">
      <c r="A233" s="30"/>
      <c r="B233" s="30"/>
      <c r="C233" s="30"/>
      <c r="D233" s="31"/>
      <c r="E233" s="30"/>
      <c r="F233" s="30"/>
      <c r="G233" s="30"/>
      <c r="H233" s="31"/>
      <c r="I233" s="53"/>
      <c r="J233" s="53"/>
    </row>
    <row r="234" spans="1:10" s="4" customFormat="1" ht="35.1" customHeight="1" x14ac:dyDescent="0.35">
      <c r="A234" s="54" t="s">
        <v>2</v>
      </c>
      <c r="B234" s="56" t="s">
        <v>3</v>
      </c>
      <c r="C234" s="56"/>
      <c r="D234" s="56" t="s">
        <v>4</v>
      </c>
      <c r="E234" s="60" t="s">
        <v>5</v>
      </c>
      <c r="F234" s="60"/>
      <c r="G234" s="60"/>
      <c r="H234" s="56" t="s">
        <v>6</v>
      </c>
      <c r="I234" s="56" t="s">
        <v>7</v>
      </c>
      <c r="J234" s="61" t="s">
        <v>8</v>
      </c>
    </row>
    <row r="235" spans="1:10" s="4" customFormat="1" ht="72.75" customHeight="1" x14ac:dyDescent="0.35">
      <c r="A235" s="55"/>
      <c r="B235" s="57"/>
      <c r="C235" s="58"/>
      <c r="D235" s="59"/>
      <c r="E235" s="15" t="s">
        <v>9</v>
      </c>
      <c r="F235" s="15" t="s">
        <v>10</v>
      </c>
      <c r="G235" s="15" t="s">
        <v>11</v>
      </c>
      <c r="H235" s="59"/>
      <c r="I235" s="59"/>
      <c r="J235" s="62"/>
    </row>
    <row r="236" spans="1:10" s="5" customFormat="1" ht="35.1" customHeight="1" x14ac:dyDescent="0.4">
      <c r="A236" s="16" t="s">
        <v>12</v>
      </c>
      <c r="B236" s="51"/>
      <c r="C236" s="51"/>
      <c r="D236" s="17"/>
      <c r="E236" s="17"/>
      <c r="F236" s="17"/>
      <c r="G236" s="17"/>
      <c r="H236" s="17"/>
      <c r="I236" s="17"/>
      <c r="J236" s="18"/>
    </row>
    <row r="237" spans="1:10" s="5" customFormat="1" ht="35.1" customHeight="1" x14ac:dyDescent="0.4">
      <c r="A237" s="19"/>
      <c r="B237" s="52" t="s">
        <v>131</v>
      </c>
      <c r="C237" s="52"/>
      <c r="D237" s="20">
        <v>150</v>
      </c>
      <c r="E237" s="21">
        <v>4</v>
      </c>
      <c r="F237" s="21">
        <v>3.96</v>
      </c>
      <c r="G237" s="21">
        <v>20.25</v>
      </c>
      <c r="H237" s="21">
        <v>116.75</v>
      </c>
      <c r="I237" s="21">
        <v>0.67500000000000004</v>
      </c>
      <c r="J237" s="22">
        <v>94</v>
      </c>
    </row>
    <row r="238" spans="1:10" s="5" customFormat="1" ht="35.1" customHeight="1" x14ac:dyDescent="0.4">
      <c r="A238" s="19"/>
      <c r="B238" s="52" t="s">
        <v>105</v>
      </c>
      <c r="C238" s="52"/>
      <c r="D238" s="20">
        <v>180</v>
      </c>
      <c r="E238" s="21">
        <v>2</v>
      </c>
      <c r="F238" s="21">
        <v>1</v>
      </c>
      <c r="G238" s="21">
        <v>4</v>
      </c>
      <c r="H238" s="21">
        <v>33</v>
      </c>
      <c r="I238" s="21"/>
      <c r="J238" s="22">
        <v>413</v>
      </c>
    </row>
    <row r="239" spans="1:10" s="5" customFormat="1" ht="35.1" customHeight="1" x14ac:dyDescent="0.4">
      <c r="A239" s="19"/>
      <c r="B239" s="52" t="s">
        <v>61</v>
      </c>
      <c r="C239" s="52"/>
      <c r="D239" s="23" t="s">
        <v>13</v>
      </c>
      <c r="E239" s="21">
        <v>3.5</v>
      </c>
      <c r="F239" s="21">
        <v>4.45</v>
      </c>
      <c r="G239" s="21">
        <v>13.587</v>
      </c>
      <c r="H239" s="21">
        <v>104.008</v>
      </c>
      <c r="I239" s="21"/>
      <c r="J239" s="22">
        <v>1</v>
      </c>
    </row>
    <row r="240" spans="1:10" s="5" customFormat="1" ht="35.1" customHeight="1" x14ac:dyDescent="0.35">
      <c r="A240" s="46" t="s">
        <v>14</v>
      </c>
      <c r="B240" s="47"/>
      <c r="C240" s="47"/>
      <c r="D240" s="47"/>
      <c r="E240" s="21">
        <f>SUM(E237:E239)</f>
        <v>9.5</v>
      </c>
      <c r="F240" s="21">
        <f t="shared" ref="F240:I240" si="42">SUM(F237:F239)</f>
        <v>9.41</v>
      </c>
      <c r="G240" s="21">
        <f t="shared" si="42"/>
        <v>37.837000000000003</v>
      </c>
      <c r="H240" s="21">
        <f t="shared" si="42"/>
        <v>253.75799999999998</v>
      </c>
      <c r="I240" s="21">
        <f t="shared" si="42"/>
        <v>0.67500000000000004</v>
      </c>
      <c r="J240" s="24"/>
    </row>
    <row r="241" spans="1:10" s="5" customFormat="1" ht="35.1" customHeight="1" x14ac:dyDescent="0.4">
      <c r="A241" s="16" t="s">
        <v>15</v>
      </c>
      <c r="B241" s="51"/>
      <c r="C241" s="51"/>
      <c r="D241" s="17"/>
      <c r="E241" s="25"/>
      <c r="F241" s="25"/>
      <c r="G241" s="25"/>
      <c r="H241" s="25"/>
      <c r="I241" s="25"/>
      <c r="J241" s="18"/>
    </row>
    <row r="242" spans="1:10" s="5" customFormat="1" ht="35.1" customHeight="1" x14ac:dyDescent="0.4">
      <c r="A242" s="19"/>
      <c r="B242" s="52" t="s">
        <v>25</v>
      </c>
      <c r="C242" s="52"/>
      <c r="D242" s="23" t="s">
        <v>26</v>
      </c>
      <c r="E242" s="21">
        <v>2.63</v>
      </c>
      <c r="F242" s="21">
        <v>3.13</v>
      </c>
      <c r="G242" s="21">
        <v>7.38</v>
      </c>
      <c r="H242" s="21">
        <v>68.209999999999994</v>
      </c>
      <c r="I242" s="21">
        <v>0.12</v>
      </c>
      <c r="J242" s="22">
        <v>420</v>
      </c>
    </row>
    <row r="243" spans="1:10" s="5" customFormat="1" ht="35.1" customHeight="1" x14ac:dyDescent="0.35">
      <c r="A243" s="46" t="s">
        <v>16</v>
      </c>
      <c r="B243" s="47"/>
      <c r="C243" s="47"/>
      <c r="D243" s="47"/>
      <c r="E243" s="21">
        <v>2.63</v>
      </c>
      <c r="F243" s="21">
        <v>3.13</v>
      </c>
      <c r="G243" s="21">
        <v>7.38</v>
      </c>
      <c r="H243" s="21">
        <v>68.209999999999994</v>
      </c>
      <c r="I243" s="21">
        <v>0.12</v>
      </c>
      <c r="J243" s="24"/>
    </row>
    <row r="244" spans="1:10" s="5" customFormat="1" ht="35.1" customHeight="1" x14ac:dyDescent="0.4">
      <c r="A244" s="16" t="s">
        <v>17</v>
      </c>
      <c r="B244" s="51"/>
      <c r="C244" s="51"/>
      <c r="D244" s="17"/>
      <c r="E244" s="25"/>
      <c r="F244" s="25"/>
      <c r="G244" s="25"/>
      <c r="H244" s="25"/>
      <c r="I244" s="25"/>
      <c r="J244" s="18"/>
    </row>
    <row r="245" spans="1:10" s="5" customFormat="1" ht="35.1" customHeight="1" x14ac:dyDescent="0.4">
      <c r="A245" s="19"/>
      <c r="B245" s="52" t="s">
        <v>132</v>
      </c>
      <c r="C245" s="52"/>
      <c r="D245" s="20">
        <v>150</v>
      </c>
      <c r="E245" s="21">
        <v>4.5999999999999996</v>
      </c>
      <c r="F245" s="21">
        <v>4.04</v>
      </c>
      <c r="G245" s="21">
        <v>9.0920000000000005</v>
      </c>
      <c r="H245" s="21">
        <v>94.906000000000006</v>
      </c>
      <c r="I245" s="21">
        <v>2.82</v>
      </c>
      <c r="J245" s="22">
        <v>67</v>
      </c>
    </row>
    <row r="246" spans="1:10" s="5" customFormat="1" ht="35.1" customHeight="1" x14ac:dyDescent="0.4">
      <c r="A246" s="19"/>
      <c r="B246" s="52" t="s">
        <v>133</v>
      </c>
      <c r="C246" s="52"/>
      <c r="D246" s="20">
        <v>60</v>
      </c>
      <c r="E246" s="21">
        <v>5</v>
      </c>
      <c r="F246" s="21">
        <v>6</v>
      </c>
      <c r="G246" s="21">
        <v>4</v>
      </c>
      <c r="H246" s="21">
        <v>90</v>
      </c>
      <c r="I246" s="21">
        <v>0.09</v>
      </c>
      <c r="J246" s="22">
        <v>393</v>
      </c>
    </row>
    <row r="247" spans="1:10" s="5" customFormat="1" ht="35.1" customHeight="1" x14ac:dyDescent="0.4">
      <c r="A247" s="19"/>
      <c r="B247" s="52" t="s">
        <v>134</v>
      </c>
      <c r="C247" s="52"/>
      <c r="D247" s="20">
        <v>110</v>
      </c>
      <c r="E247" s="21">
        <v>2.0099999999999998</v>
      </c>
      <c r="F247" s="21">
        <v>4.7450000000000001</v>
      </c>
      <c r="G247" s="21">
        <v>19.221</v>
      </c>
      <c r="H247" s="21">
        <v>127.771</v>
      </c>
      <c r="I247" s="21">
        <v>2</v>
      </c>
      <c r="J247" s="22">
        <v>321</v>
      </c>
    </row>
    <row r="248" spans="1:10" s="5" customFormat="1" ht="35.1" customHeight="1" x14ac:dyDescent="0.4">
      <c r="A248" s="19"/>
      <c r="B248" s="52" t="s">
        <v>95</v>
      </c>
      <c r="C248" s="52"/>
      <c r="D248" s="20">
        <v>150</v>
      </c>
      <c r="E248" s="21">
        <v>0.5</v>
      </c>
      <c r="F248" s="21"/>
      <c r="G248" s="21">
        <v>12</v>
      </c>
      <c r="H248" s="21">
        <v>48</v>
      </c>
      <c r="I248" s="21">
        <v>21.145</v>
      </c>
      <c r="J248" s="22">
        <v>398</v>
      </c>
    </row>
    <row r="249" spans="1:10" s="5" customFormat="1" ht="35.1" customHeight="1" x14ac:dyDescent="0.4">
      <c r="A249" s="19"/>
      <c r="B249" s="52" t="s">
        <v>86</v>
      </c>
      <c r="C249" s="52"/>
      <c r="D249" s="26">
        <v>50</v>
      </c>
      <c r="E249" s="21">
        <v>2</v>
      </c>
      <c r="F249" s="21">
        <v>1</v>
      </c>
      <c r="G249" s="21">
        <v>22</v>
      </c>
      <c r="H249" s="21">
        <v>105</v>
      </c>
      <c r="I249" s="21"/>
      <c r="J249" s="22">
        <v>1</v>
      </c>
    </row>
    <row r="250" spans="1:10" s="5" customFormat="1" ht="35.1" customHeight="1" x14ac:dyDescent="0.35">
      <c r="A250" s="46" t="s">
        <v>18</v>
      </c>
      <c r="B250" s="47"/>
      <c r="C250" s="47"/>
      <c r="D250" s="47"/>
      <c r="E250" s="21">
        <f>SUM(E245:E249)</f>
        <v>14.11</v>
      </c>
      <c r="F250" s="21">
        <f t="shared" ref="F250:I250" si="43">SUM(F245:F249)</f>
        <v>15.785</v>
      </c>
      <c r="G250" s="21">
        <f t="shared" si="43"/>
        <v>66.313000000000002</v>
      </c>
      <c r="H250" s="21">
        <f t="shared" si="43"/>
        <v>465.67700000000002</v>
      </c>
      <c r="I250" s="21">
        <f t="shared" si="43"/>
        <v>26.055</v>
      </c>
      <c r="J250" s="24"/>
    </row>
    <row r="251" spans="1:10" s="5" customFormat="1" ht="35.1" customHeight="1" x14ac:dyDescent="0.4">
      <c r="A251" s="16" t="s">
        <v>19</v>
      </c>
      <c r="B251" s="51"/>
      <c r="C251" s="51"/>
      <c r="D251" s="17"/>
      <c r="E251" s="25"/>
      <c r="F251" s="25"/>
      <c r="G251" s="25"/>
      <c r="H251" s="25"/>
      <c r="I251" s="25"/>
      <c r="J251" s="18"/>
    </row>
    <row r="252" spans="1:10" s="5" customFormat="1" ht="35.1" customHeight="1" x14ac:dyDescent="0.4">
      <c r="A252" s="19"/>
      <c r="B252" s="52" t="s">
        <v>135</v>
      </c>
      <c r="C252" s="52"/>
      <c r="D252" s="26">
        <v>40</v>
      </c>
      <c r="E252" s="21">
        <v>4.3099999999999996</v>
      </c>
      <c r="F252" s="21">
        <v>6.5860000000000003</v>
      </c>
      <c r="G252" s="21">
        <v>24.9</v>
      </c>
      <c r="H252" s="21">
        <v>176.114</v>
      </c>
      <c r="I252" s="21"/>
      <c r="J252" s="22">
        <v>100</v>
      </c>
    </row>
    <row r="253" spans="1:10" s="5" customFormat="1" ht="35.1" customHeight="1" x14ac:dyDescent="0.4">
      <c r="A253" s="19"/>
      <c r="B253" s="52" t="s">
        <v>105</v>
      </c>
      <c r="C253" s="52"/>
      <c r="D253" s="20">
        <v>180</v>
      </c>
      <c r="E253" s="21">
        <v>2</v>
      </c>
      <c r="F253" s="21">
        <v>1</v>
      </c>
      <c r="G253" s="21">
        <v>4</v>
      </c>
      <c r="H253" s="21">
        <v>33</v>
      </c>
      <c r="I253" s="21"/>
      <c r="J253" s="22">
        <v>413</v>
      </c>
    </row>
    <row r="254" spans="1:10" s="5" customFormat="1" ht="35.1" customHeight="1" x14ac:dyDescent="0.35">
      <c r="A254" s="46" t="s">
        <v>21</v>
      </c>
      <c r="B254" s="47"/>
      <c r="C254" s="47"/>
      <c r="D254" s="47"/>
      <c r="E254" s="21">
        <f>SUM(E252:E253)</f>
        <v>6.31</v>
      </c>
      <c r="F254" s="21">
        <f t="shared" ref="F254:H254" si="44">SUM(F252:F253)</f>
        <v>7.5860000000000003</v>
      </c>
      <c r="G254" s="21">
        <f t="shared" si="44"/>
        <v>28.9</v>
      </c>
      <c r="H254" s="21">
        <f t="shared" si="44"/>
        <v>209.114</v>
      </c>
      <c r="I254" s="21"/>
      <c r="J254" s="24"/>
    </row>
    <row r="255" spans="1:10" s="5" customFormat="1" ht="35.1" customHeight="1" x14ac:dyDescent="0.4">
      <c r="A255" s="16" t="s">
        <v>22</v>
      </c>
      <c r="B255" s="51"/>
      <c r="C255" s="51"/>
      <c r="D255" s="17"/>
      <c r="E255" s="25"/>
      <c r="F255" s="25"/>
      <c r="G255" s="25"/>
      <c r="H255" s="25"/>
      <c r="I255" s="25"/>
      <c r="J255" s="18"/>
    </row>
    <row r="256" spans="1:10" s="5" customFormat="1" ht="35.1" customHeight="1" x14ac:dyDescent="0.4">
      <c r="A256" s="19"/>
      <c r="B256" s="52" t="s">
        <v>136</v>
      </c>
      <c r="C256" s="52"/>
      <c r="D256" s="20">
        <v>60</v>
      </c>
      <c r="E256" s="21">
        <v>6.07</v>
      </c>
      <c r="F256" s="21">
        <v>5</v>
      </c>
      <c r="G256" s="21">
        <v>4</v>
      </c>
      <c r="H256" s="21">
        <v>99.71</v>
      </c>
      <c r="I256" s="21"/>
      <c r="J256" s="22">
        <v>286</v>
      </c>
    </row>
    <row r="257" spans="1:10" s="5" customFormat="1" ht="35.1" customHeight="1" x14ac:dyDescent="0.4">
      <c r="A257" s="19"/>
      <c r="B257" s="52" t="s">
        <v>41</v>
      </c>
      <c r="C257" s="52"/>
      <c r="D257" s="26">
        <v>40</v>
      </c>
      <c r="E257" s="21">
        <v>0.93</v>
      </c>
      <c r="F257" s="21">
        <v>2.4590000000000001</v>
      </c>
      <c r="G257" s="21">
        <v>5.57</v>
      </c>
      <c r="H257" s="21">
        <v>48.131</v>
      </c>
      <c r="I257" s="21">
        <v>0.5</v>
      </c>
      <c r="J257" s="22">
        <v>354</v>
      </c>
    </row>
    <row r="258" spans="1:10" s="5" customFormat="1" ht="35.1" customHeight="1" x14ac:dyDescent="0.4">
      <c r="A258" s="19"/>
      <c r="B258" s="52" t="s">
        <v>137</v>
      </c>
      <c r="C258" s="52"/>
      <c r="D258" s="20">
        <v>110</v>
      </c>
      <c r="E258" s="21">
        <v>1.2</v>
      </c>
      <c r="F258" s="21">
        <v>3.4</v>
      </c>
      <c r="G258" s="21">
        <v>23</v>
      </c>
      <c r="H258" s="21">
        <v>127.4</v>
      </c>
      <c r="I258" s="21"/>
      <c r="J258" s="22">
        <v>205</v>
      </c>
    </row>
    <row r="259" spans="1:10" s="5" customFormat="1" ht="35.1" customHeight="1" x14ac:dyDescent="0.4">
      <c r="A259" s="19"/>
      <c r="B259" s="52" t="s">
        <v>86</v>
      </c>
      <c r="C259" s="52"/>
      <c r="D259" s="26">
        <v>25</v>
      </c>
      <c r="E259" s="21">
        <v>1</v>
      </c>
      <c r="F259" s="21">
        <v>0.23</v>
      </c>
      <c r="G259" s="21">
        <v>11</v>
      </c>
      <c r="H259" s="21">
        <v>48</v>
      </c>
      <c r="I259" s="21"/>
      <c r="J259" s="22">
        <v>1</v>
      </c>
    </row>
    <row r="260" spans="1:10" s="5" customFormat="1" ht="35.1" customHeight="1" x14ac:dyDescent="0.4">
      <c r="A260" s="19"/>
      <c r="B260" s="52" t="s">
        <v>74</v>
      </c>
      <c r="C260" s="52"/>
      <c r="D260" s="20">
        <v>180</v>
      </c>
      <c r="E260" s="21">
        <v>0.25</v>
      </c>
      <c r="F260" s="21"/>
      <c r="G260" s="21">
        <v>6</v>
      </c>
      <c r="H260" s="21">
        <v>28</v>
      </c>
      <c r="I260" s="21"/>
      <c r="J260" s="22">
        <v>411</v>
      </c>
    </row>
    <row r="261" spans="1:10" s="5" customFormat="1" ht="35.1" customHeight="1" x14ac:dyDescent="0.4">
      <c r="A261" s="19"/>
      <c r="B261" s="52" t="s">
        <v>90</v>
      </c>
      <c r="C261" s="52"/>
      <c r="D261" s="26">
        <v>95</v>
      </c>
      <c r="E261" s="21"/>
      <c r="F261" s="21"/>
      <c r="G261" s="21">
        <v>13</v>
      </c>
      <c r="H261" s="21">
        <v>52</v>
      </c>
      <c r="I261" s="21">
        <v>17.649999999999999</v>
      </c>
      <c r="J261" s="22">
        <v>389</v>
      </c>
    </row>
    <row r="262" spans="1:10" s="5" customFormat="1" ht="35.1" customHeight="1" x14ac:dyDescent="0.35">
      <c r="A262" s="46" t="s">
        <v>23</v>
      </c>
      <c r="B262" s="47"/>
      <c r="C262" s="47"/>
      <c r="D262" s="47"/>
      <c r="E262" s="21">
        <f>SUM(E256:E261)</f>
        <v>9.4499999999999993</v>
      </c>
      <c r="F262" s="21">
        <f t="shared" ref="F262:I262" si="45">SUM(F256:F261)</f>
        <v>11.089</v>
      </c>
      <c r="G262" s="21">
        <f t="shared" si="45"/>
        <v>62.57</v>
      </c>
      <c r="H262" s="21">
        <f t="shared" si="45"/>
        <v>403.24099999999999</v>
      </c>
      <c r="I262" s="21">
        <f t="shared" si="45"/>
        <v>18.149999999999999</v>
      </c>
      <c r="J262" s="24"/>
    </row>
    <row r="263" spans="1:10" s="4" customFormat="1" ht="35.1" customHeight="1" x14ac:dyDescent="0.35">
      <c r="A263" s="63" t="s">
        <v>24</v>
      </c>
      <c r="B263" s="64"/>
      <c r="C263" s="64"/>
      <c r="D263" s="64"/>
      <c r="E263" s="27">
        <f>E262+E254+E250+E243+E240</f>
        <v>42</v>
      </c>
      <c r="F263" s="27">
        <f t="shared" ref="F263:I263" si="46">F262+F254+F250+F243+F240</f>
        <v>47</v>
      </c>
      <c r="G263" s="27">
        <f t="shared" si="46"/>
        <v>203</v>
      </c>
      <c r="H263" s="27">
        <f t="shared" si="46"/>
        <v>1400.0000000000002</v>
      </c>
      <c r="I263" s="27">
        <f t="shared" si="46"/>
        <v>44.999999999999993</v>
      </c>
      <c r="J263" s="35"/>
    </row>
    <row r="264" spans="1:10" s="5" customFormat="1" ht="35.1" customHeight="1" x14ac:dyDescent="0.4">
      <c r="A264" s="29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s="5" customFormat="1" ht="35.1" customHeight="1" x14ac:dyDescent="0.4">
      <c r="A265" s="29"/>
      <c r="B265" s="30"/>
      <c r="C265" s="30"/>
      <c r="D265" s="31" t="s">
        <v>1</v>
      </c>
      <c r="E265" s="30">
        <v>9</v>
      </c>
      <c r="F265" s="30"/>
      <c r="G265" s="30"/>
      <c r="H265" s="31"/>
      <c r="I265" s="53"/>
      <c r="J265" s="53"/>
    </row>
    <row r="266" spans="1:10" s="5" customFormat="1" ht="35.1" customHeight="1" x14ac:dyDescent="0.4">
      <c r="A266" s="30"/>
      <c r="B266" s="30"/>
      <c r="C266" s="30"/>
      <c r="D266" s="31"/>
      <c r="E266" s="30"/>
      <c r="F266" s="30"/>
      <c r="G266" s="30"/>
      <c r="H266" s="31"/>
      <c r="I266" s="53"/>
      <c r="J266" s="53"/>
    </row>
    <row r="267" spans="1:10" s="4" customFormat="1" ht="35.1" customHeight="1" x14ac:dyDescent="0.35">
      <c r="A267" s="54" t="s">
        <v>2</v>
      </c>
      <c r="B267" s="56" t="s">
        <v>3</v>
      </c>
      <c r="C267" s="56"/>
      <c r="D267" s="56" t="s">
        <v>4</v>
      </c>
      <c r="E267" s="60" t="s">
        <v>5</v>
      </c>
      <c r="F267" s="60"/>
      <c r="G267" s="60"/>
      <c r="H267" s="56" t="s">
        <v>6</v>
      </c>
      <c r="I267" s="56" t="s">
        <v>7</v>
      </c>
      <c r="J267" s="61" t="s">
        <v>8</v>
      </c>
    </row>
    <row r="268" spans="1:10" s="4" customFormat="1" ht="79.5" customHeight="1" x14ac:dyDescent="0.35">
      <c r="A268" s="55"/>
      <c r="B268" s="57"/>
      <c r="C268" s="58"/>
      <c r="D268" s="59"/>
      <c r="E268" s="15" t="s">
        <v>9</v>
      </c>
      <c r="F268" s="15" t="s">
        <v>10</v>
      </c>
      <c r="G268" s="15" t="s">
        <v>11</v>
      </c>
      <c r="H268" s="59"/>
      <c r="I268" s="59"/>
      <c r="J268" s="62"/>
    </row>
    <row r="269" spans="1:10" s="5" customFormat="1" ht="35.1" customHeight="1" x14ac:dyDescent="0.4">
      <c r="A269" s="16" t="s">
        <v>12</v>
      </c>
      <c r="B269" s="51"/>
      <c r="C269" s="51"/>
      <c r="D269" s="17"/>
      <c r="E269" s="17"/>
      <c r="F269" s="17"/>
      <c r="G269" s="17"/>
      <c r="H269" s="17"/>
      <c r="I269" s="17"/>
      <c r="J269" s="18"/>
    </row>
    <row r="270" spans="1:10" s="5" customFormat="1" ht="35.1" customHeight="1" x14ac:dyDescent="0.4">
      <c r="A270" s="19"/>
      <c r="B270" s="52" t="s">
        <v>91</v>
      </c>
      <c r="C270" s="52"/>
      <c r="D270" s="20">
        <v>150</v>
      </c>
      <c r="E270" s="21">
        <v>4.4000000000000004</v>
      </c>
      <c r="F270" s="21">
        <v>4.0199999999999996</v>
      </c>
      <c r="G270" s="21">
        <v>20.14</v>
      </c>
      <c r="H270" s="21">
        <v>114.02</v>
      </c>
      <c r="I270" s="21">
        <v>0.48</v>
      </c>
      <c r="J270" s="22">
        <v>185</v>
      </c>
    </row>
    <row r="271" spans="1:10" s="5" customFormat="1" ht="35.1" customHeight="1" x14ac:dyDescent="0.4">
      <c r="A271" s="19"/>
      <c r="B271" s="52" t="s">
        <v>115</v>
      </c>
      <c r="C271" s="52"/>
      <c r="D271" s="20">
        <v>180</v>
      </c>
      <c r="E271" s="21">
        <v>1.2070000000000001</v>
      </c>
      <c r="F271" s="21">
        <v>0.9</v>
      </c>
      <c r="G271" s="21">
        <v>6.867</v>
      </c>
      <c r="H271" s="21">
        <v>40.396000000000001</v>
      </c>
      <c r="I271" s="21"/>
      <c r="J271" s="22">
        <v>414</v>
      </c>
    </row>
    <row r="272" spans="1:10" s="5" customFormat="1" ht="35.1" customHeight="1" x14ac:dyDescent="0.4">
      <c r="A272" s="19"/>
      <c r="B272" s="52" t="s">
        <v>100</v>
      </c>
      <c r="C272" s="52"/>
      <c r="D272" s="23" t="s">
        <v>13</v>
      </c>
      <c r="E272" s="21">
        <v>3</v>
      </c>
      <c r="F272" s="21">
        <v>6</v>
      </c>
      <c r="G272" s="21">
        <v>14</v>
      </c>
      <c r="H272" s="21">
        <v>112</v>
      </c>
      <c r="I272" s="21"/>
      <c r="J272" s="22">
        <v>1</v>
      </c>
    </row>
    <row r="273" spans="1:10" s="5" customFormat="1" ht="35.1" customHeight="1" x14ac:dyDescent="0.35">
      <c r="A273" s="46" t="s">
        <v>14</v>
      </c>
      <c r="B273" s="47"/>
      <c r="C273" s="47"/>
      <c r="D273" s="47"/>
      <c r="E273" s="21">
        <f>SUM(E270:E272)</f>
        <v>8.6069999999999993</v>
      </c>
      <c r="F273" s="21">
        <f t="shared" ref="F273:I273" si="47">SUM(F270:F272)</f>
        <v>10.92</v>
      </c>
      <c r="G273" s="21">
        <f t="shared" si="47"/>
        <v>41.007000000000005</v>
      </c>
      <c r="H273" s="21">
        <f t="shared" si="47"/>
        <v>266.416</v>
      </c>
      <c r="I273" s="21">
        <f t="shared" si="47"/>
        <v>0.48</v>
      </c>
      <c r="J273" s="24"/>
    </row>
    <row r="274" spans="1:10" s="5" customFormat="1" ht="35.1" customHeight="1" x14ac:dyDescent="0.4">
      <c r="A274" s="16" t="s">
        <v>15</v>
      </c>
      <c r="B274" s="51"/>
      <c r="C274" s="51"/>
      <c r="D274" s="17"/>
      <c r="E274" s="25"/>
      <c r="F274" s="25"/>
      <c r="G274" s="25"/>
      <c r="H274" s="25"/>
      <c r="I274" s="25"/>
      <c r="J274" s="18"/>
    </row>
    <row r="275" spans="1:10" s="5" customFormat="1" ht="35.1" customHeight="1" x14ac:dyDescent="0.4">
      <c r="A275" s="19"/>
      <c r="B275" s="52" t="s">
        <v>101</v>
      </c>
      <c r="C275" s="52"/>
      <c r="D275" s="20">
        <v>150</v>
      </c>
      <c r="E275" s="21">
        <v>2.1</v>
      </c>
      <c r="F275" s="21">
        <v>3.75</v>
      </c>
      <c r="G275" s="21">
        <v>11</v>
      </c>
      <c r="H275" s="21">
        <v>70</v>
      </c>
      <c r="I275" s="21">
        <v>0.45</v>
      </c>
      <c r="J275" s="22">
        <v>401</v>
      </c>
    </row>
    <row r="276" spans="1:10" s="5" customFormat="1" ht="35.1" customHeight="1" x14ac:dyDescent="0.35">
      <c r="A276" s="46" t="s">
        <v>16</v>
      </c>
      <c r="B276" s="47"/>
      <c r="C276" s="47"/>
      <c r="D276" s="47"/>
      <c r="E276" s="21">
        <f>SUM(E275)</f>
        <v>2.1</v>
      </c>
      <c r="F276" s="21">
        <f t="shared" ref="F276" si="48">SUM(F275)</f>
        <v>3.75</v>
      </c>
      <c r="G276" s="21">
        <f t="shared" ref="G276" si="49">SUM(G275)</f>
        <v>11</v>
      </c>
      <c r="H276" s="21">
        <f t="shared" ref="H276" si="50">SUM(H275)</f>
        <v>70</v>
      </c>
      <c r="I276" s="21">
        <f t="shared" ref="I276" si="51">SUM(I275)</f>
        <v>0.45</v>
      </c>
      <c r="J276" s="24"/>
    </row>
    <row r="277" spans="1:10" s="5" customFormat="1" ht="35.1" customHeight="1" x14ac:dyDescent="0.4">
      <c r="A277" s="16" t="s">
        <v>17</v>
      </c>
      <c r="B277" s="51"/>
      <c r="C277" s="51"/>
      <c r="D277" s="17"/>
      <c r="E277" s="25"/>
      <c r="F277" s="25"/>
      <c r="G277" s="25"/>
      <c r="H277" s="25"/>
      <c r="I277" s="25"/>
      <c r="J277" s="18"/>
    </row>
    <row r="278" spans="1:10" s="5" customFormat="1" ht="35.1" customHeight="1" x14ac:dyDescent="0.4">
      <c r="A278" s="19"/>
      <c r="B278" s="52" t="s">
        <v>102</v>
      </c>
      <c r="C278" s="52"/>
      <c r="D278" s="20">
        <v>30</v>
      </c>
      <c r="E278" s="21">
        <v>0.75</v>
      </c>
      <c r="F278" s="21">
        <v>0.52500000000000002</v>
      </c>
      <c r="G278" s="21">
        <v>6.0519999999999996</v>
      </c>
      <c r="H278" s="21">
        <v>31.933</v>
      </c>
      <c r="I278" s="21">
        <v>1.37</v>
      </c>
      <c r="J278" s="22">
        <v>1</v>
      </c>
    </row>
    <row r="279" spans="1:10" s="5" customFormat="1" ht="35.1" customHeight="1" x14ac:dyDescent="0.4">
      <c r="A279" s="19"/>
      <c r="B279" s="52" t="s">
        <v>138</v>
      </c>
      <c r="C279" s="52"/>
      <c r="D279" s="20">
        <v>150</v>
      </c>
      <c r="E279" s="21">
        <v>4</v>
      </c>
      <c r="F279" s="21">
        <v>4.8</v>
      </c>
      <c r="G279" s="21">
        <v>10.5</v>
      </c>
      <c r="H279" s="21">
        <v>101.2</v>
      </c>
      <c r="I279" s="21">
        <v>2.6</v>
      </c>
      <c r="J279" s="22">
        <v>76</v>
      </c>
    </row>
    <row r="280" spans="1:10" s="5" customFormat="1" ht="35.1" customHeight="1" x14ac:dyDescent="0.4">
      <c r="A280" s="19"/>
      <c r="B280" s="52" t="s">
        <v>139</v>
      </c>
      <c r="C280" s="52"/>
      <c r="D280" s="23" t="s">
        <v>42</v>
      </c>
      <c r="E280" s="21">
        <v>9.9009999999999998</v>
      </c>
      <c r="F280" s="21">
        <v>9.4749999999999996</v>
      </c>
      <c r="G280" s="21">
        <v>23</v>
      </c>
      <c r="H280" s="21">
        <v>261.86900000000003</v>
      </c>
      <c r="I280" s="21">
        <v>5.4</v>
      </c>
      <c r="J280" s="22">
        <v>276</v>
      </c>
    </row>
    <row r="281" spans="1:10" s="5" customFormat="1" ht="35.1" customHeight="1" x14ac:dyDescent="0.4">
      <c r="A281" s="19"/>
      <c r="B281" s="52" t="s">
        <v>85</v>
      </c>
      <c r="C281" s="52"/>
      <c r="D281" s="20">
        <v>150</v>
      </c>
      <c r="E281" s="21">
        <v>0.33</v>
      </c>
      <c r="F281" s="21"/>
      <c r="G281" s="21">
        <v>14</v>
      </c>
      <c r="H281" s="21">
        <v>57.32</v>
      </c>
      <c r="I281" s="21">
        <v>15</v>
      </c>
      <c r="J281" s="22">
        <v>376</v>
      </c>
    </row>
    <row r="282" spans="1:10" s="5" customFormat="1" ht="35.1" customHeight="1" x14ac:dyDescent="0.4">
      <c r="A282" s="19"/>
      <c r="B282" s="52" t="s">
        <v>86</v>
      </c>
      <c r="C282" s="52"/>
      <c r="D282" s="26">
        <v>50</v>
      </c>
      <c r="E282" s="21">
        <v>2</v>
      </c>
      <c r="F282" s="21">
        <v>1</v>
      </c>
      <c r="G282" s="21">
        <v>22</v>
      </c>
      <c r="H282" s="21">
        <v>105</v>
      </c>
      <c r="I282" s="21"/>
      <c r="J282" s="22">
        <v>1</v>
      </c>
    </row>
    <row r="283" spans="1:10" s="5" customFormat="1" ht="35.1" customHeight="1" x14ac:dyDescent="0.35">
      <c r="A283" s="46" t="s">
        <v>18</v>
      </c>
      <c r="B283" s="47"/>
      <c r="C283" s="47"/>
      <c r="D283" s="47"/>
      <c r="E283" s="21">
        <f>SUM(E278:E282)</f>
        <v>16.981000000000002</v>
      </c>
      <c r="F283" s="21">
        <f t="shared" ref="F283:I283" si="52">SUM(F278:F282)</f>
        <v>15.8</v>
      </c>
      <c r="G283" s="21">
        <f t="shared" si="52"/>
        <v>75.551999999999992</v>
      </c>
      <c r="H283" s="21">
        <f t="shared" si="52"/>
        <v>557.32200000000012</v>
      </c>
      <c r="I283" s="21">
        <f t="shared" si="52"/>
        <v>24.37</v>
      </c>
      <c r="J283" s="24"/>
    </row>
    <row r="284" spans="1:10" s="5" customFormat="1" ht="35.1" customHeight="1" x14ac:dyDescent="0.4">
      <c r="A284" s="16" t="s">
        <v>19</v>
      </c>
      <c r="B284" s="51"/>
      <c r="C284" s="51"/>
      <c r="D284" s="17"/>
      <c r="E284" s="25"/>
      <c r="F284" s="25"/>
      <c r="G284" s="25"/>
      <c r="H284" s="25"/>
      <c r="I284" s="25"/>
      <c r="J284" s="18"/>
    </row>
    <row r="285" spans="1:10" s="5" customFormat="1" ht="35.1" customHeight="1" x14ac:dyDescent="0.4">
      <c r="A285" s="19"/>
      <c r="B285" s="52" t="s">
        <v>140</v>
      </c>
      <c r="C285" s="52"/>
      <c r="D285" s="20">
        <v>65</v>
      </c>
      <c r="E285" s="21">
        <v>4.3</v>
      </c>
      <c r="F285" s="21">
        <v>6.05</v>
      </c>
      <c r="G285" s="21">
        <v>23.45</v>
      </c>
      <c r="H285" s="21">
        <v>165.45</v>
      </c>
      <c r="I285" s="21">
        <v>1.3</v>
      </c>
      <c r="J285" s="22">
        <v>464</v>
      </c>
    </row>
    <row r="286" spans="1:10" s="5" customFormat="1" ht="35.1" customHeight="1" x14ac:dyDescent="0.4">
      <c r="A286" s="19"/>
      <c r="B286" s="52" t="s">
        <v>71</v>
      </c>
      <c r="C286" s="52"/>
      <c r="D286" s="20">
        <v>180</v>
      </c>
      <c r="E286" s="21">
        <v>0.2</v>
      </c>
      <c r="F286" s="21"/>
      <c r="G286" s="21"/>
      <c r="H286" s="21">
        <v>0.8</v>
      </c>
      <c r="I286" s="21"/>
      <c r="J286" s="22">
        <v>410</v>
      </c>
    </row>
    <row r="287" spans="1:10" s="5" customFormat="1" ht="35.1" customHeight="1" x14ac:dyDescent="0.35">
      <c r="A287" s="46" t="s">
        <v>21</v>
      </c>
      <c r="B287" s="47"/>
      <c r="C287" s="47"/>
      <c r="D287" s="47"/>
      <c r="E287" s="21">
        <f>SUM(E285:E286)</f>
        <v>4.5</v>
      </c>
      <c r="F287" s="21">
        <f t="shared" ref="F287:I287" si="53">SUM(F285:F286)</f>
        <v>6.05</v>
      </c>
      <c r="G287" s="21">
        <f t="shared" si="53"/>
        <v>23.45</v>
      </c>
      <c r="H287" s="21">
        <f t="shared" si="53"/>
        <v>166.25</v>
      </c>
      <c r="I287" s="21">
        <f t="shared" si="53"/>
        <v>1.3</v>
      </c>
      <c r="J287" s="24"/>
    </row>
    <row r="288" spans="1:10" s="5" customFormat="1" ht="35.1" customHeight="1" x14ac:dyDescent="0.4">
      <c r="A288" s="16" t="s">
        <v>22</v>
      </c>
      <c r="B288" s="51"/>
      <c r="C288" s="51"/>
      <c r="D288" s="17"/>
      <c r="E288" s="25"/>
      <c r="F288" s="25"/>
      <c r="G288" s="25"/>
      <c r="H288" s="25"/>
      <c r="I288" s="25"/>
      <c r="J288" s="18"/>
    </row>
    <row r="289" spans="1:10" s="5" customFormat="1" ht="35.1" customHeight="1" x14ac:dyDescent="0.4">
      <c r="A289" s="19"/>
      <c r="B289" s="52" t="s">
        <v>141</v>
      </c>
      <c r="C289" s="52"/>
      <c r="D289" s="20">
        <v>130</v>
      </c>
      <c r="E289" s="21">
        <v>8.11</v>
      </c>
      <c r="F289" s="21">
        <v>9.68</v>
      </c>
      <c r="G289" s="21">
        <v>20.65</v>
      </c>
      <c r="H289" s="21">
        <v>202.16</v>
      </c>
      <c r="I289" s="21">
        <v>1.6</v>
      </c>
      <c r="J289" s="22">
        <v>365</v>
      </c>
    </row>
    <row r="290" spans="1:10" s="5" customFormat="1" ht="35.1" customHeight="1" x14ac:dyDescent="0.4">
      <c r="A290" s="19"/>
      <c r="B290" s="52" t="s">
        <v>142</v>
      </c>
      <c r="C290" s="52"/>
      <c r="D290" s="20">
        <v>40</v>
      </c>
      <c r="E290" s="21">
        <v>1.1220000000000001</v>
      </c>
      <c r="F290" s="21">
        <v>0.8</v>
      </c>
      <c r="G290" s="21">
        <v>18.341000000000001</v>
      </c>
      <c r="H290" s="21">
        <v>85.052000000000007</v>
      </c>
      <c r="I290" s="21">
        <v>2.8</v>
      </c>
      <c r="J290" s="22">
        <v>359</v>
      </c>
    </row>
    <row r="291" spans="1:10" s="5" customFormat="1" ht="35.1" customHeight="1" x14ac:dyDescent="0.4">
      <c r="A291" s="19"/>
      <c r="B291" s="52" t="s">
        <v>71</v>
      </c>
      <c r="C291" s="52"/>
      <c r="D291" s="20">
        <v>180</v>
      </c>
      <c r="E291" s="21">
        <v>0.2</v>
      </c>
      <c r="F291" s="21"/>
      <c r="G291" s="21"/>
      <c r="H291" s="21">
        <v>0.8</v>
      </c>
      <c r="I291" s="21"/>
      <c r="J291" s="22">
        <v>410</v>
      </c>
    </row>
    <row r="292" spans="1:10" s="5" customFormat="1" ht="35.1" customHeight="1" x14ac:dyDescent="0.4">
      <c r="A292" s="19"/>
      <c r="B292" s="52" t="s">
        <v>143</v>
      </c>
      <c r="C292" s="52"/>
      <c r="D292" s="20">
        <v>95</v>
      </c>
      <c r="E292" s="21">
        <v>0.38</v>
      </c>
      <c r="F292" s="21"/>
      <c r="G292" s="21">
        <v>13</v>
      </c>
      <c r="H292" s="21">
        <v>52</v>
      </c>
      <c r="I292" s="21">
        <v>14</v>
      </c>
      <c r="J292" s="22">
        <v>386</v>
      </c>
    </row>
    <row r="293" spans="1:10" s="5" customFormat="1" ht="35.1" customHeight="1" x14ac:dyDescent="0.35">
      <c r="A293" s="46" t="s">
        <v>23</v>
      </c>
      <c r="B293" s="47"/>
      <c r="C293" s="47"/>
      <c r="D293" s="47"/>
      <c r="E293" s="21">
        <f>SUM(E289:E292)</f>
        <v>9.8119999999999994</v>
      </c>
      <c r="F293" s="21">
        <f t="shared" ref="F293:I293" si="54">SUM(F289:F292)</f>
        <v>10.48</v>
      </c>
      <c r="G293" s="21">
        <f t="shared" si="54"/>
        <v>51.991</v>
      </c>
      <c r="H293" s="21">
        <f t="shared" si="54"/>
        <v>340.012</v>
      </c>
      <c r="I293" s="21">
        <f t="shared" si="54"/>
        <v>18.399999999999999</v>
      </c>
      <c r="J293" s="24"/>
    </row>
    <row r="294" spans="1:10" s="5" customFormat="1" ht="35.1" customHeight="1" x14ac:dyDescent="0.35">
      <c r="A294" s="63" t="s">
        <v>24</v>
      </c>
      <c r="B294" s="64"/>
      <c r="C294" s="64"/>
      <c r="D294" s="64"/>
      <c r="E294" s="27">
        <f>E293+E287+E283+E276+E273</f>
        <v>42</v>
      </c>
      <c r="F294" s="27">
        <f t="shared" ref="F294:I294" si="55">F293+F287+F283+F276+F273</f>
        <v>47</v>
      </c>
      <c r="G294" s="27">
        <f t="shared" si="55"/>
        <v>203</v>
      </c>
      <c r="H294" s="27">
        <f t="shared" si="55"/>
        <v>1400</v>
      </c>
      <c r="I294" s="27">
        <f t="shared" si="55"/>
        <v>45</v>
      </c>
      <c r="J294" s="35"/>
    </row>
    <row r="295" spans="1:10" s="5" customFormat="1" ht="35.1" customHeight="1" x14ac:dyDescent="0.4">
      <c r="A295" s="29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s="5" customFormat="1" ht="35.1" customHeight="1" x14ac:dyDescent="0.4">
      <c r="A296" s="29"/>
      <c r="B296" s="30"/>
      <c r="C296" s="30"/>
      <c r="D296" s="31" t="s">
        <v>1</v>
      </c>
      <c r="E296" s="30">
        <v>10</v>
      </c>
      <c r="F296" s="30"/>
      <c r="G296" s="30"/>
      <c r="H296" s="31"/>
      <c r="I296" s="53"/>
      <c r="J296" s="53"/>
    </row>
    <row r="297" spans="1:10" s="5" customFormat="1" ht="35.1" customHeight="1" x14ac:dyDescent="0.4">
      <c r="A297" s="30"/>
      <c r="B297" s="30"/>
      <c r="C297" s="30"/>
      <c r="D297" s="31"/>
      <c r="E297" s="30"/>
      <c r="F297" s="30"/>
      <c r="G297" s="30"/>
      <c r="H297" s="31"/>
      <c r="I297" s="53"/>
      <c r="J297" s="53"/>
    </row>
    <row r="298" spans="1:10" s="4" customFormat="1" ht="35.1" customHeight="1" x14ac:dyDescent="0.35">
      <c r="A298" s="54" t="s">
        <v>2</v>
      </c>
      <c r="B298" s="56" t="s">
        <v>3</v>
      </c>
      <c r="C298" s="56"/>
      <c r="D298" s="56" t="s">
        <v>4</v>
      </c>
      <c r="E298" s="60" t="s">
        <v>5</v>
      </c>
      <c r="F298" s="60"/>
      <c r="G298" s="60"/>
      <c r="H298" s="56" t="s">
        <v>6</v>
      </c>
      <c r="I298" s="56" t="s">
        <v>7</v>
      </c>
      <c r="J298" s="61" t="s">
        <v>8</v>
      </c>
    </row>
    <row r="299" spans="1:10" s="4" customFormat="1" ht="69.75" customHeight="1" x14ac:dyDescent="0.35">
      <c r="A299" s="55"/>
      <c r="B299" s="57"/>
      <c r="C299" s="58"/>
      <c r="D299" s="59"/>
      <c r="E299" s="15" t="s">
        <v>9</v>
      </c>
      <c r="F299" s="15" t="s">
        <v>10</v>
      </c>
      <c r="G299" s="15" t="s">
        <v>11</v>
      </c>
      <c r="H299" s="59"/>
      <c r="I299" s="59"/>
      <c r="J299" s="62"/>
    </row>
    <row r="300" spans="1:10" s="5" customFormat="1" ht="35.1" customHeight="1" x14ac:dyDescent="0.4">
      <c r="A300" s="16" t="s">
        <v>12</v>
      </c>
      <c r="B300" s="51"/>
      <c r="C300" s="51"/>
      <c r="D300" s="17"/>
      <c r="E300" s="17"/>
      <c r="F300" s="17"/>
      <c r="G300" s="17"/>
      <c r="H300" s="17"/>
      <c r="I300" s="17"/>
      <c r="J300" s="18"/>
    </row>
    <row r="301" spans="1:10" s="5" customFormat="1" ht="35.1" customHeight="1" x14ac:dyDescent="0.4">
      <c r="A301" s="19"/>
      <c r="B301" s="52" t="s">
        <v>144</v>
      </c>
      <c r="C301" s="52"/>
      <c r="D301" s="20">
        <v>150</v>
      </c>
      <c r="E301" s="21">
        <v>4.5199999999999996</v>
      </c>
      <c r="F301" s="21">
        <v>4.76</v>
      </c>
      <c r="G301" s="21">
        <v>22</v>
      </c>
      <c r="H301" s="21">
        <v>148.91999999999999</v>
      </c>
      <c r="I301" s="21">
        <v>0.23</v>
      </c>
      <c r="J301" s="22">
        <v>93</v>
      </c>
    </row>
    <row r="302" spans="1:10" s="5" customFormat="1" ht="35.1" customHeight="1" x14ac:dyDescent="0.4">
      <c r="A302" s="19"/>
      <c r="B302" s="52" t="s">
        <v>88</v>
      </c>
      <c r="C302" s="52"/>
      <c r="D302" s="20">
        <v>180</v>
      </c>
      <c r="E302" s="21">
        <v>1.5</v>
      </c>
      <c r="F302" s="21">
        <v>1</v>
      </c>
      <c r="G302" s="21">
        <v>5</v>
      </c>
      <c r="H302" s="21">
        <v>35</v>
      </c>
      <c r="I302" s="21"/>
      <c r="J302" s="22">
        <v>413</v>
      </c>
    </row>
    <row r="303" spans="1:10" s="5" customFormat="1" ht="35.1" customHeight="1" x14ac:dyDescent="0.4">
      <c r="A303" s="19"/>
      <c r="B303" s="52" t="s">
        <v>61</v>
      </c>
      <c r="C303" s="52"/>
      <c r="D303" s="23" t="s">
        <v>13</v>
      </c>
      <c r="E303" s="21">
        <v>2.48</v>
      </c>
      <c r="F303" s="21">
        <v>4.3600000000000003</v>
      </c>
      <c r="G303" s="21">
        <v>9.82</v>
      </c>
      <c r="H303" s="21">
        <v>94.52</v>
      </c>
      <c r="I303" s="21"/>
      <c r="J303" s="22">
        <v>1</v>
      </c>
    </row>
    <row r="304" spans="1:10" s="5" customFormat="1" ht="35.1" customHeight="1" x14ac:dyDescent="0.35">
      <c r="A304" s="46" t="s">
        <v>14</v>
      </c>
      <c r="B304" s="47"/>
      <c r="C304" s="47"/>
      <c r="D304" s="47"/>
      <c r="E304" s="21">
        <f>SUM(E301:E303)</f>
        <v>8.5</v>
      </c>
      <c r="F304" s="21">
        <f t="shared" ref="F304:I304" si="56">SUM(F301:F303)</f>
        <v>10.120000000000001</v>
      </c>
      <c r="G304" s="21">
        <f t="shared" si="56"/>
        <v>36.82</v>
      </c>
      <c r="H304" s="21">
        <f t="shared" si="56"/>
        <v>278.44</v>
      </c>
      <c r="I304" s="21">
        <f t="shared" si="56"/>
        <v>0.23</v>
      </c>
      <c r="J304" s="24"/>
    </row>
    <row r="305" spans="1:10" s="5" customFormat="1" ht="35.1" customHeight="1" x14ac:dyDescent="0.4">
      <c r="A305" s="16" t="s">
        <v>15</v>
      </c>
      <c r="B305" s="51"/>
      <c r="C305" s="51"/>
      <c r="D305" s="17"/>
      <c r="E305" s="25"/>
      <c r="F305" s="25"/>
      <c r="G305" s="25"/>
      <c r="H305" s="25"/>
      <c r="I305" s="25"/>
      <c r="J305" s="18"/>
    </row>
    <row r="306" spans="1:10" s="5" customFormat="1" ht="35.1" customHeight="1" x14ac:dyDescent="0.4">
      <c r="A306" s="19"/>
      <c r="B306" s="52" t="s">
        <v>62</v>
      </c>
      <c r="C306" s="52"/>
      <c r="D306" s="20">
        <v>150</v>
      </c>
      <c r="E306" s="21">
        <v>2.1</v>
      </c>
      <c r="F306" s="21">
        <v>3.75</v>
      </c>
      <c r="G306" s="21">
        <v>10.15</v>
      </c>
      <c r="H306" s="21">
        <v>70</v>
      </c>
      <c r="I306" s="21"/>
      <c r="J306" s="22">
        <v>420</v>
      </c>
    </row>
    <row r="307" spans="1:10" s="5" customFormat="1" ht="35.1" customHeight="1" x14ac:dyDescent="0.35">
      <c r="A307" s="46" t="s">
        <v>16</v>
      </c>
      <c r="B307" s="47"/>
      <c r="C307" s="47"/>
      <c r="D307" s="47"/>
      <c r="E307" s="21">
        <f>SUM(E306)</f>
        <v>2.1</v>
      </c>
      <c r="F307" s="21">
        <f t="shared" ref="F307:H307" si="57">SUM(F306)</f>
        <v>3.75</v>
      </c>
      <c r="G307" s="21">
        <f t="shared" si="57"/>
        <v>10.15</v>
      </c>
      <c r="H307" s="21">
        <f t="shared" si="57"/>
        <v>70</v>
      </c>
      <c r="I307" s="21"/>
      <c r="J307" s="24"/>
    </row>
    <row r="308" spans="1:10" s="5" customFormat="1" ht="35.1" customHeight="1" x14ac:dyDescent="0.4">
      <c r="A308" s="16" t="s">
        <v>17</v>
      </c>
      <c r="B308" s="51"/>
      <c r="C308" s="51"/>
      <c r="D308" s="17"/>
      <c r="E308" s="25"/>
      <c r="F308" s="25"/>
      <c r="G308" s="25"/>
      <c r="H308" s="25"/>
      <c r="I308" s="25"/>
      <c r="J308" s="18"/>
    </row>
    <row r="309" spans="1:10" s="5" customFormat="1" ht="35.1" customHeight="1" x14ac:dyDescent="0.4">
      <c r="A309" s="19"/>
      <c r="B309" s="52" t="s">
        <v>145</v>
      </c>
      <c r="C309" s="52"/>
      <c r="D309" s="20">
        <v>150</v>
      </c>
      <c r="E309" s="21">
        <v>3.95</v>
      </c>
      <c r="F309" s="21">
        <v>4.7569999999999997</v>
      </c>
      <c r="G309" s="21">
        <v>14</v>
      </c>
      <c r="H309" s="21">
        <v>124.613</v>
      </c>
      <c r="I309" s="21">
        <v>3.1</v>
      </c>
      <c r="J309" s="22">
        <v>80</v>
      </c>
    </row>
    <row r="310" spans="1:10" s="5" customFormat="1" ht="35.1" customHeight="1" x14ac:dyDescent="0.4">
      <c r="A310" s="19"/>
      <c r="B310" s="52" t="s">
        <v>146</v>
      </c>
      <c r="C310" s="52"/>
      <c r="D310" s="23" t="s">
        <v>43</v>
      </c>
      <c r="E310" s="21">
        <v>9.8000000000000007</v>
      </c>
      <c r="F310" s="21">
        <v>9.4</v>
      </c>
      <c r="G310" s="21">
        <v>31.658999999999999</v>
      </c>
      <c r="H310" s="21">
        <v>250.83600000000001</v>
      </c>
      <c r="I310" s="21">
        <v>8.8040000000000003</v>
      </c>
      <c r="J310" s="22">
        <v>440</v>
      </c>
    </row>
    <row r="311" spans="1:10" s="5" customFormat="1" ht="35.1" customHeight="1" x14ac:dyDescent="0.4">
      <c r="A311" s="19"/>
      <c r="B311" s="52" t="s">
        <v>118</v>
      </c>
      <c r="C311" s="52"/>
      <c r="D311" s="20">
        <v>150</v>
      </c>
      <c r="E311" s="21">
        <v>1.7999999999999999E-2</v>
      </c>
      <c r="F311" s="21"/>
      <c r="G311" s="21">
        <v>12</v>
      </c>
      <c r="H311" s="21">
        <v>48</v>
      </c>
      <c r="I311" s="21">
        <v>17.861000000000001</v>
      </c>
      <c r="J311" s="22">
        <v>376</v>
      </c>
    </row>
    <row r="312" spans="1:10" s="5" customFormat="1" ht="35.1" customHeight="1" x14ac:dyDescent="0.4">
      <c r="A312" s="19"/>
      <c r="B312" s="52" t="s">
        <v>69</v>
      </c>
      <c r="C312" s="52"/>
      <c r="D312" s="26">
        <v>50</v>
      </c>
      <c r="E312" s="21">
        <v>2</v>
      </c>
      <c r="F312" s="21">
        <v>1</v>
      </c>
      <c r="G312" s="21">
        <v>22</v>
      </c>
      <c r="H312" s="21">
        <v>98</v>
      </c>
      <c r="I312" s="21"/>
      <c r="J312" s="22">
        <v>1</v>
      </c>
    </row>
    <row r="313" spans="1:10" s="5" customFormat="1" ht="35.1" customHeight="1" x14ac:dyDescent="0.35">
      <c r="A313" s="46" t="s">
        <v>18</v>
      </c>
      <c r="B313" s="47"/>
      <c r="C313" s="47"/>
      <c r="D313" s="47"/>
      <c r="E313" s="21">
        <f>SUM(E309:E312)</f>
        <v>15.768000000000001</v>
      </c>
      <c r="F313" s="21">
        <f t="shared" ref="F313:I313" si="58">SUM(F309:F312)</f>
        <v>15.157</v>
      </c>
      <c r="G313" s="21">
        <f t="shared" si="58"/>
        <v>79.658999999999992</v>
      </c>
      <c r="H313" s="21">
        <f t="shared" si="58"/>
        <v>521.44900000000007</v>
      </c>
      <c r="I313" s="21">
        <f t="shared" si="58"/>
        <v>29.765000000000001</v>
      </c>
      <c r="J313" s="24"/>
    </row>
    <row r="314" spans="1:10" s="5" customFormat="1" ht="35.1" customHeight="1" x14ac:dyDescent="0.4">
      <c r="A314" s="16" t="s">
        <v>19</v>
      </c>
      <c r="B314" s="51"/>
      <c r="C314" s="51"/>
      <c r="D314" s="17"/>
      <c r="E314" s="25"/>
      <c r="F314" s="25"/>
      <c r="G314" s="25"/>
      <c r="H314" s="25"/>
      <c r="I314" s="25"/>
      <c r="J314" s="18"/>
    </row>
    <row r="315" spans="1:10" s="5" customFormat="1" ht="35.1" customHeight="1" x14ac:dyDescent="0.4">
      <c r="A315" s="19"/>
      <c r="B315" s="52" t="s">
        <v>147</v>
      </c>
      <c r="C315" s="52"/>
      <c r="D315" s="26">
        <v>30</v>
      </c>
      <c r="E315" s="21">
        <v>3.49</v>
      </c>
      <c r="F315" s="21">
        <v>5.4779999999999998</v>
      </c>
      <c r="G315" s="21">
        <v>23.2</v>
      </c>
      <c r="H315" s="21">
        <v>162.06200000000001</v>
      </c>
      <c r="I315" s="21"/>
      <c r="J315" s="22">
        <v>100</v>
      </c>
    </row>
    <row r="316" spans="1:10" s="5" customFormat="1" ht="35.1" customHeight="1" x14ac:dyDescent="0.4">
      <c r="A316" s="19"/>
      <c r="B316" s="52" t="s">
        <v>105</v>
      </c>
      <c r="C316" s="52"/>
      <c r="D316" s="20">
        <v>180</v>
      </c>
      <c r="E316" s="21">
        <v>2</v>
      </c>
      <c r="F316" s="21">
        <v>1</v>
      </c>
      <c r="G316" s="21">
        <v>4</v>
      </c>
      <c r="H316" s="21">
        <v>33</v>
      </c>
      <c r="I316" s="21"/>
      <c r="J316" s="22">
        <v>413</v>
      </c>
    </row>
    <row r="317" spans="1:10" s="5" customFormat="1" ht="35.1" customHeight="1" x14ac:dyDescent="0.35">
      <c r="A317" s="46" t="s">
        <v>21</v>
      </c>
      <c r="B317" s="47"/>
      <c r="C317" s="47"/>
      <c r="D317" s="47"/>
      <c r="E317" s="21">
        <f>SUM(E315:E316)</f>
        <v>5.49</v>
      </c>
      <c r="F317" s="21">
        <f t="shared" ref="F317:I317" si="59">SUM(F315:F316)</f>
        <v>6.4779999999999998</v>
      </c>
      <c r="G317" s="21">
        <f t="shared" si="59"/>
        <v>27.2</v>
      </c>
      <c r="H317" s="21">
        <f t="shared" si="59"/>
        <v>195.06200000000001</v>
      </c>
      <c r="I317" s="21">
        <f t="shared" si="59"/>
        <v>0</v>
      </c>
      <c r="J317" s="24"/>
    </row>
    <row r="318" spans="1:10" s="5" customFormat="1" ht="35.1" customHeight="1" x14ac:dyDescent="0.4">
      <c r="A318" s="16" t="s">
        <v>22</v>
      </c>
      <c r="B318" s="51"/>
      <c r="C318" s="51"/>
      <c r="D318" s="17"/>
      <c r="E318" s="25"/>
      <c r="F318" s="25"/>
      <c r="G318" s="25"/>
      <c r="H318" s="25"/>
      <c r="I318" s="25"/>
      <c r="J318" s="18"/>
    </row>
    <row r="319" spans="1:10" s="5" customFormat="1" ht="35.1" customHeight="1" x14ac:dyDescent="0.4">
      <c r="A319" s="19"/>
      <c r="B319" s="52" t="s">
        <v>148</v>
      </c>
      <c r="C319" s="52"/>
      <c r="D319" s="20">
        <v>60</v>
      </c>
      <c r="E319" s="21">
        <v>6.59</v>
      </c>
      <c r="F319" s="21">
        <v>6.6</v>
      </c>
      <c r="G319" s="21">
        <v>4.5</v>
      </c>
      <c r="H319" s="21">
        <v>103.76</v>
      </c>
      <c r="I319" s="21">
        <v>0.105</v>
      </c>
      <c r="J319" s="22">
        <v>259</v>
      </c>
    </row>
    <row r="320" spans="1:10" s="5" customFormat="1" ht="35.1" customHeight="1" x14ac:dyDescent="0.4">
      <c r="A320" s="19"/>
      <c r="B320" s="52" t="s">
        <v>134</v>
      </c>
      <c r="C320" s="52"/>
      <c r="D320" s="20">
        <v>110</v>
      </c>
      <c r="E320" s="21">
        <v>2.0099999999999998</v>
      </c>
      <c r="F320" s="21">
        <v>4.7450000000000001</v>
      </c>
      <c r="G320" s="21">
        <v>19.221</v>
      </c>
      <c r="H320" s="21">
        <v>127.771</v>
      </c>
      <c r="I320" s="21">
        <v>2</v>
      </c>
      <c r="J320" s="22">
        <v>321</v>
      </c>
    </row>
    <row r="321" spans="1:10" s="5" customFormat="1" ht="35.1" customHeight="1" x14ac:dyDescent="0.4">
      <c r="A321" s="19"/>
      <c r="B321" s="52" t="s">
        <v>71</v>
      </c>
      <c r="C321" s="52"/>
      <c r="D321" s="20">
        <v>180</v>
      </c>
      <c r="E321" s="21">
        <v>0.2</v>
      </c>
      <c r="F321" s="21"/>
      <c r="G321" s="21"/>
      <c r="H321" s="21">
        <v>0.8</v>
      </c>
      <c r="I321" s="21"/>
      <c r="J321" s="22">
        <v>410</v>
      </c>
    </row>
    <row r="322" spans="1:10" s="5" customFormat="1" ht="35.1" customHeight="1" x14ac:dyDescent="0.4">
      <c r="A322" s="19"/>
      <c r="B322" s="52" t="s">
        <v>69</v>
      </c>
      <c r="C322" s="52"/>
      <c r="D322" s="26">
        <v>25</v>
      </c>
      <c r="E322" s="21">
        <v>1</v>
      </c>
      <c r="F322" s="21"/>
      <c r="G322" s="21">
        <v>11.45</v>
      </c>
      <c r="H322" s="21">
        <v>44</v>
      </c>
      <c r="I322" s="21"/>
      <c r="J322" s="22">
        <v>1</v>
      </c>
    </row>
    <row r="323" spans="1:10" s="5" customFormat="1" ht="35.1" customHeight="1" x14ac:dyDescent="0.4">
      <c r="A323" s="19"/>
      <c r="B323" s="52" t="s">
        <v>149</v>
      </c>
      <c r="C323" s="52"/>
      <c r="D323" s="26">
        <v>95</v>
      </c>
      <c r="E323" s="21">
        <v>0.34200000000000003</v>
      </c>
      <c r="F323" s="21">
        <v>0.15</v>
      </c>
      <c r="G323" s="21">
        <v>14</v>
      </c>
      <c r="H323" s="21">
        <v>58.718000000000004</v>
      </c>
      <c r="I323" s="21">
        <v>12.9</v>
      </c>
      <c r="J323" s="22">
        <v>386</v>
      </c>
    </row>
    <row r="324" spans="1:10" s="5" customFormat="1" ht="35.1" customHeight="1" x14ac:dyDescent="0.35">
      <c r="A324" s="46" t="s">
        <v>23</v>
      </c>
      <c r="B324" s="47"/>
      <c r="C324" s="47"/>
      <c r="D324" s="47"/>
      <c r="E324" s="21">
        <f>SUM(E319:E323)</f>
        <v>10.141999999999999</v>
      </c>
      <c r="F324" s="21">
        <f t="shared" ref="F324:I324" si="60">SUM(F319:F323)</f>
        <v>11.494999999999999</v>
      </c>
      <c r="G324" s="21">
        <f t="shared" si="60"/>
        <v>49.170999999999999</v>
      </c>
      <c r="H324" s="21">
        <f t="shared" si="60"/>
        <v>335.04900000000004</v>
      </c>
      <c r="I324" s="21">
        <f t="shared" si="60"/>
        <v>15.005000000000001</v>
      </c>
      <c r="J324" s="24"/>
    </row>
    <row r="325" spans="1:10" s="4" customFormat="1" ht="35.1" customHeight="1" x14ac:dyDescent="0.35">
      <c r="A325" s="46" t="s">
        <v>24</v>
      </c>
      <c r="B325" s="47"/>
      <c r="C325" s="47"/>
      <c r="D325" s="47"/>
      <c r="E325" s="21">
        <f>E324+E317+E313+E307+E304</f>
        <v>42</v>
      </c>
      <c r="F325" s="21">
        <f t="shared" ref="F325:I325" si="61">F324+F317+F313+F307+F304</f>
        <v>47</v>
      </c>
      <c r="G325" s="21">
        <f t="shared" si="61"/>
        <v>202.99999999999997</v>
      </c>
      <c r="H325" s="21">
        <f t="shared" si="61"/>
        <v>1400.0000000000002</v>
      </c>
      <c r="I325" s="21">
        <f t="shared" si="61"/>
        <v>45</v>
      </c>
      <c r="J325" s="24"/>
    </row>
    <row r="326" spans="1:10" s="5" customFormat="1" ht="57.75" customHeight="1" x14ac:dyDescent="0.35">
      <c r="A326" s="46" t="s">
        <v>44</v>
      </c>
      <c r="B326" s="47"/>
      <c r="C326" s="47"/>
      <c r="D326" s="47"/>
      <c r="E326" s="36">
        <f>E325+E294+E263+E230+E198+E168+E138+E107+E75+E42</f>
        <v>420</v>
      </c>
      <c r="F326" s="36">
        <f>F325+F294+F263+F230+F198+F168+F138+F107+F75+F42</f>
        <v>470</v>
      </c>
      <c r="G326" s="36">
        <f>G325+G294+G263+G230+G198+G168+G138+G107+G75+G42</f>
        <v>2030</v>
      </c>
      <c r="H326" s="36">
        <f>H325+H294+H263+H230+H198+H168+H138+H107+H75+H42</f>
        <v>14000</v>
      </c>
      <c r="I326" s="36">
        <f>I325+I294+I263+I230+I198+I168+I138+I107+I75+I42</f>
        <v>450</v>
      </c>
      <c r="J326" s="24"/>
    </row>
    <row r="327" spans="1:10" s="5" customFormat="1" ht="59.25" customHeight="1" x14ac:dyDescent="0.35">
      <c r="A327" s="46" t="s">
        <v>45</v>
      </c>
      <c r="B327" s="47"/>
      <c r="C327" s="47"/>
      <c r="D327" s="47"/>
      <c r="E327" s="37">
        <f>E326/10</f>
        <v>42</v>
      </c>
      <c r="F327" s="37">
        <f t="shared" ref="F327:I327" si="62">F326/10</f>
        <v>47</v>
      </c>
      <c r="G327" s="37">
        <f t="shared" si="62"/>
        <v>203</v>
      </c>
      <c r="H327" s="37">
        <f t="shared" si="62"/>
        <v>1400</v>
      </c>
      <c r="I327" s="37">
        <f t="shared" si="62"/>
        <v>45</v>
      </c>
      <c r="J327" s="24"/>
    </row>
    <row r="328" spans="1:10" s="14" customFormat="1" ht="68.25" customHeight="1" x14ac:dyDescent="0.35">
      <c r="A328" s="48" t="s">
        <v>46</v>
      </c>
      <c r="B328" s="49"/>
      <c r="C328" s="49"/>
      <c r="D328" s="49"/>
      <c r="E328" s="38">
        <v>12</v>
      </c>
      <c r="F328" s="38">
        <v>30</v>
      </c>
      <c r="G328" s="38">
        <v>57</v>
      </c>
      <c r="H328" s="39"/>
      <c r="I328" s="39"/>
      <c r="J328" s="40"/>
    </row>
    <row r="329" spans="1:10" ht="11.1" customHeight="1" x14ac:dyDescent="0.35">
      <c r="A329" s="41"/>
      <c r="B329" s="41"/>
      <c r="C329" s="41"/>
      <c r="D329" s="41"/>
      <c r="E329" s="41"/>
      <c r="F329" s="41"/>
      <c r="G329" s="41"/>
      <c r="H329" s="41"/>
      <c r="I329" s="41"/>
      <c r="J329" s="41"/>
    </row>
    <row r="330" spans="1:10" s="8" customFormat="1" ht="30" customHeight="1" x14ac:dyDescent="0.4">
      <c r="A330" s="42" t="s">
        <v>52</v>
      </c>
      <c r="B330" s="43" t="s">
        <v>53</v>
      </c>
      <c r="C330" s="43"/>
      <c r="D330" s="30"/>
      <c r="E330" s="30"/>
      <c r="F330" s="42"/>
      <c r="G330" s="30"/>
      <c r="H330" s="30"/>
      <c r="I330" s="30"/>
      <c r="J330" s="30"/>
    </row>
    <row r="331" spans="1:10" s="10" customFormat="1" ht="21.75" customHeight="1" x14ac:dyDescent="0.4">
      <c r="A331" s="41"/>
      <c r="B331" s="41"/>
      <c r="C331" s="41"/>
      <c r="D331" s="30"/>
      <c r="E331" s="30"/>
      <c r="F331" s="30"/>
      <c r="G331" s="30"/>
      <c r="H331" s="30"/>
      <c r="I331" s="30"/>
      <c r="J331" s="30"/>
    </row>
    <row r="332" spans="1:10" s="10" customFormat="1" ht="21.75" customHeight="1" x14ac:dyDescent="0.4">
      <c r="A332" s="41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s="10" customFormat="1" ht="21.75" customHeight="1" x14ac:dyDescent="0.4">
      <c r="A333" s="44" t="s">
        <v>54</v>
      </c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s="10" customFormat="1" ht="35.1" customHeight="1" x14ac:dyDescent="0.4">
      <c r="A334" s="45" t="s">
        <v>55</v>
      </c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s="10" customFormat="1" ht="35.1" customHeight="1" x14ac:dyDescent="0.4">
      <c r="A335" s="45" t="s">
        <v>56</v>
      </c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s="10" customFormat="1" ht="35.1" customHeight="1" x14ac:dyDescent="0.4">
      <c r="A336" s="45" t="s">
        <v>57</v>
      </c>
      <c r="B336" s="30"/>
      <c r="C336" s="30"/>
      <c r="D336" s="30"/>
      <c r="E336" s="30"/>
      <c r="F336" s="30"/>
      <c r="G336" s="30"/>
      <c r="H336" s="30"/>
      <c r="I336" s="30"/>
      <c r="J336" s="30"/>
    </row>
  </sheetData>
  <mergeCells count="362">
    <mergeCell ref="I11:J11"/>
    <mergeCell ref="I12:J12"/>
    <mergeCell ref="A13:A14"/>
    <mergeCell ref="B13:C14"/>
    <mergeCell ref="D13:D14"/>
    <mergeCell ref="E13:G13"/>
    <mergeCell ref="H13:H14"/>
    <mergeCell ref="I13:I14"/>
    <mergeCell ref="J13:J14"/>
    <mergeCell ref="B15:C15"/>
    <mergeCell ref="B16:C16"/>
    <mergeCell ref="B17:C17"/>
    <mergeCell ref="B18:C18"/>
    <mergeCell ref="A19:D19"/>
    <mergeCell ref="B20:C20"/>
    <mergeCell ref="B21:C21"/>
    <mergeCell ref="A22:D22"/>
    <mergeCell ref="B23:C23"/>
    <mergeCell ref="B24:C24"/>
    <mergeCell ref="B25:C25"/>
    <mergeCell ref="B26:C26"/>
    <mergeCell ref="B27:C27"/>
    <mergeCell ref="B28:C28"/>
    <mergeCell ref="B29:C29"/>
    <mergeCell ref="A30:D30"/>
    <mergeCell ref="B31:C31"/>
    <mergeCell ref="B32:C32"/>
    <mergeCell ref="B33:C33"/>
    <mergeCell ref="A34:D34"/>
    <mergeCell ref="B35:C35"/>
    <mergeCell ref="B36:C36"/>
    <mergeCell ref="B37:C37"/>
    <mergeCell ref="B38:C38"/>
    <mergeCell ref="B39:C39"/>
    <mergeCell ref="B40:C40"/>
    <mergeCell ref="A41:D41"/>
    <mergeCell ref="A42:D42"/>
    <mergeCell ref="I44:J44"/>
    <mergeCell ref="I45:J45"/>
    <mergeCell ref="A46:A47"/>
    <mergeCell ref="B46:C47"/>
    <mergeCell ref="D46:D47"/>
    <mergeCell ref="E46:G46"/>
    <mergeCell ref="H46:H47"/>
    <mergeCell ref="I46:I47"/>
    <mergeCell ref="J46:J47"/>
    <mergeCell ref="B48:C48"/>
    <mergeCell ref="B50:C50"/>
    <mergeCell ref="B51:C51"/>
    <mergeCell ref="B52:C52"/>
    <mergeCell ref="A53:D53"/>
    <mergeCell ref="B54:C54"/>
    <mergeCell ref="B55:C55"/>
    <mergeCell ref="A56:D56"/>
    <mergeCell ref="B57:C57"/>
    <mergeCell ref="B49:C49"/>
    <mergeCell ref="B58:C58"/>
    <mergeCell ref="B59:C59"/>
    <mergeCell ref="B60:C60"/>
    <mergeCell ref="B61:C61"/>
    <mergeCell ref="B62:C62"/>
    <mergeCell ref="B63:C63"/>
    <mergeCell ref="A64:D64"/>
    <mergeCell ref="B65:C65"/>
    <mergeCell ref="B66:C66"/>
    <mergeCell ref="B67:C67"/>
    <mergeCell ref="A68:D68"/>
    <mergeCell ref="B69:C69"/>
    <mergeCell ref="B70:C70"/>
    <mergeCell ref="B71:C71"/>
    <mergeCell ref="B72:C72"/>
    <mergeCell ref="B73:C73"/>
    <mergeCell ref="A74:D74"/>
    <mergeCell ref="A75:D75"/>
    <mergeCell ref="I77:J77"/>
    <mergeCell ref="I78:J78"/>
    <mergeCell ref="A79:A80"/>
    <mergeCell ref="B79:C80"/>
    <mergeCell ref="D79:D80"/>
    <mergeCell ref="E79:G79"/>
    <mergeCell ref="H79:H80"/>
    <mergeCell ref="I79:I80"/>
    <mergeCell ref="J79:J80"/>
    <mergeCell ref="B81:C81"/>
    <mergeCell ref="B82:C82"/>
    <mergeCell ref="B83:C83"/>
    <mergeCell ref="B84:C84"/>
    <mergeCell ref="A85:D85"/>
    <mergeCell ref="B86:C86"/>
    <mergeCell ref="B87:C87"/>
    <mergeCell ref="A88:D88"/>
    <mergeCell ref="B89:C89"/>
    <mergeCell ref="B90:C90"/>
    <mergeCell ref="B91:C91"/>
    <mergeCell ref="B92:C92"/>
    <mergeCell ref="B93:C93"/>
    <mergeCell ref="B94:C94"/>
    <mergeCell ref="A95:D95"/>
    <mergeCell ref="B96:C96"/>
    <mergeCell ref="B97:C97"/>
    <mergeCell ref="B98:C98"/>
    <mergeCell ref="A99:D99"/>
    <mergeCell ref="B100:C100"/>
    <mergeCell ref="B101:C101"/>
    <mergeCell ref="B102:C102"/>
    <mergeCell ref="B103:C103"/>
    <mergeCell ref="B104:C104"/>
    <mergeCell ref="B105:C105"/>
    <mergeCell ref="A106:D106"/>
    <mergeCell ref="A107:D107"/>
    <mergeCell ref="I109:J109"/>
    <mergeCell ref="I110:J110"/>
    <mergeCell ref="A111:A112"/>
    <mergeCell ref="B111:C112"/>
    <mergeCell ref="D111:D112"/>
    <mergeCell ref="E111:G111"/>
    <mergeCell ref="H111:H112"/>
    <mergeCell ref="I111:I112"/>
    <mergeCell ref="J111:J112"/>
    <mergeCell ref="B113:C113"/>
    <mergeCell ref="B114:C114"/>
    <mergeCell ref="B115:C115"/>
    <mergeCell ref="B116:C116"/>
    <mergeCell ref="A117:D117"/>
    <mergeCell ref="B118:C118"/>
    <mergeCell ref="B119:C119"/>
    <mergeCell ref="A120:D120"/>
    <mergeCell ref="B121:C121"/>
    <mergeCell ref="B131:C131"/>
    <mergeCell ref="A132:D132"/>
    <mergeCell ref="B133:C133"/>
    <mergeCell ref="B134:C134"/>
    <mergeCell ref="B135:C135"/>
    <mergeCell ref="B136:C136"/>
    <mergeCell ref="A137:D137"/>
    <mergeCell ref="A138:D138"/>
    <mergeCell ref="B122:C122"/>
    <mergeCell ref="B123:C123"/>
    <mergeCell ref="B124:C124"/>
    <mergeCell ref="B125:C125"/>
    <mergeCell ref="B126:C126"/>
    <mergeCell ref="B127:C127"/>
    <mergeCell ref="A128:D128"/>
    <mergeCell ref="B129:C129"/>
    <mergeCell ref="B130:C130"/>
    <mergeCell ref="I140:J140"/>
    <mergeCell ref="I141:J141"/>
    <mergeCell ref="A142:A143"/>
    <mergeCell ref="B142:C143"/>
    <mergeCell ref="D142:D143"/>
    <mergeCell ref="E142:G142"/>
    <mergeCell ref="H142:H143"/>
    <mergeCell ref="I142:I143"/>
    <mergeCell ref="J142:J143"/>
    <mergeCell ref="B144:C144"/>
    <mergeCell ref="B145:C145"/>
    <mergeCell ref="B146:C146"/>
    <mergeCell ref="B147:C147"/>
    <mergeCell ref="A148:D148"/>
    <mergeCell ref="B149:C149"/>
    <mergeCell ref="B150:C150"/>
    <mergeCell ref="A151:D151"/>
    <mergeCell ref="B152:C152"/>
    <mergeCell ref="B162:C162"/>
    <mergeCell ref="B163:C163"/>
    <mergeCell ref="B164:C164"/>
    <mergeCell ref="B165:C165"/>
    <mergeCell ref="B166:C166"/>
    <mergeCell ref="A167:D167"/>
    <mergeCell ref="A168:D168"/>
    <mergeCell ref="I170:J170"/>
    <mergeCell ref="B153:C153"/>
    <mergeCell ref="B154:C154"/>
    <mergeCell ref="B155:C155"/>
    <mergeCell ref="B156:C156"/>
    <mergeCell ref="A157:D157"/>
    <mergeCell ref="B158:C158"/>
    <mergeCell ref="B159:C159"/>
    <mergeCell ref="B160:C160"/>
    <mergeCell ref="A161:D161"/>
    <mergeCell ref="I171:J171"/>
    <mergeCell ref="A172:A173"/>
    <mergeCell ref="B172:C173"/>
    <mergeCell ref="D172:D173"/>
    <mergeCell ref="E172:G172"/>
    <mergeCell ref="H172:H173"/>
    <mergeCell ref="I172:I173"/>
    <mergeCell ref="J172:J173"/>
    <mergeCell ref="B174:C174"/>
    <mergeCell ref="B175:C175"/>
    <mergeCell ref="B176:C176"/>
    <mergeCell ref="B177:C177"/>
    <mergeCell ref="A178:D178"/>
    <mergeCell ref="B179:C179"/>
    <mergeCell ref="B180:C180"/>
    <mergeCell ref="A181:D181"/>
    <mergeCell ref="B182:C182"/>
    <mergeCell ref="B183:C183"/>
    <mergeCell ref="B193:C193"/>
    <mergeCell ref="B194:C194"/>
    <mergeCell ref="B195:C195"/>
    <mergeCell ref="B196:C196"/>
    <mergeCell ref="A197:D197"/>
    <mergeCell ref="A198:D198"/>
    <mergeCell ref="I200:J200"/>
    <mergeCell ref="I201:J201"/>
    <mergeCell ref="B184:C184"/>
    <mergeCell ref="B185:C185"/>
    <mergeCell ref="B186:C186"/>
    <mergeCell ref="A187:D187"/>
    <mergeCell ref="B188:C188"/>
    <mergeCell ref="B189:C189"/>
    <mergeCell ref="B190:C190"/>
    <mergeCell ref="A191:D191"/>
    <mergeCell ref="B192:C192"/>
    <mergeCell ref="A202:A203"/>
    <mergeCell ref="B202:C203"/>
    <mergeCell ref="D202:D203"/>
    <mergeCell ref="E202:G202"/>
    <mergeCell ref="H202:H203"/>
    <mergeCell ref="I202:I203"/>
    <mergeCell ref="J202:J203"/>
    <mergeCell ref="B204:C204"/>
    <mergeCell ref="B205:C205"/>
    <mergeCell ref="B206:C206"/>
    <mergeCell ref="B207:C207"/>
    <mergeCell ref="A208:D208"/>
    <mergeCell ref="B209:C209"/>
    <mergeCell ref="B210:C210"/>
    <mergeCell ref="A211:D211"/>
    <mergeCell ref="B212:C212"/>
    <mergeCell ref="B213:C213"/>
    <mergeCell ref="B214:C214"/>
    <mergeCell ref="B224:C224"/>
    <mergeCell ref="B225:C225"/>
    <mergeCell ref="B226:C226"/>
    <mergeCell ref="B227:C227"/>
    <mergeCell ref="B228:C228"/>
    <mergeCell ref="A229:D229"/>
    <mergeCell ref="A230:D230"/>
    <mergeCell ref="I232:J232"/>
    <mergeCell ref="B215:C215"/>
    <mergeCell ref="B216:C216"/>
    <mergeCell ref="B217:C217"/>
    <mergeCell ref="A218:D218"/>
    <mergeCell ref="B219:C219"/>
    <mergeCell ref="B220:C220"/>
    <mergeCell ref="B221:C221"/>
    <mergeCell ref="A222:D222"/>
    <mergeCell ref="B223:C223"/>
    <mergeCell ref="I233:J233"/>
    <mergeCell ref="A234:A235"/>
    <mergeCell ref="B234:C235"/>
    <mergeCell ref="D234:D235"/>
    <mergeCell ref="E234:G234"/>
    <mergeCell ref="H234:H235"/>
    <mergeCell ref="I234:I235"/>
    <mergeCell ref="J234:J235"/>
    <mergeCell ref="B236:C236"/>
    <mergeCell ref="B237:C237"/>
    <mergeCell ref="B238:C238"/>
    <mergeCell ref="B239:C239"/>
    <mergeCell ref="A240:D240"/>
    <mergeCell ref="B241:C241"/>
    <mergeCell ref="B242:C242"/>
    <mergeCell ref="A243:D243"/>
    <mergeCell ref="B244:C244"/>
    <mergeCell ref="B245:C245"/>
    <mergeCell ref="B246:C246"/>
    <mergeCell ref="B247:C247"/>
    <mergeCell ref="B248:C248"/>
    <mergeCell ref="B249:C249"/>
    <mergeCell ref="A250:D250"/>
    <mergeCell ref="B251:C251"/>
    <mergeCell ref="B252:C252"/>
    <mergeCell ref="B253:C253"/>
    <mergeCell ref="A254:D254"/>
    <mergeCell ref="B255:C255"/>
    <mergeCell ref="B256:C256"/>
    <mergeCell ref="B257:C257"/>
    <mergeCell ref="B259:C259"/>
    <mergeCell ref="B258:C258"/>
    <mergeCell ref="B260:C260"/>
    <mergeCell ref="B261:C261"/>
    <mergeCell ref="A262:D262"/>
    <mergeCell ref="A263:D263"/>
    <mergeCell ref="I265:J265"/>
    <mergeCell ref="I266:J266"/>
    <mergeCell ref="A267:A268"/>
    <mergeCell ref="B267:C268"/>
    <mergeCell ref="D267:D268"/>
    <mergeCell ref="E267:G267"/>
    <mergeCell ref="H267:H268"/>
    <mergeCell ref="I267:I268"/>
    <mergeCell ref="J267:J268"/>
    <mergeCell ref="B269:C269"/>
    <mergeCell ref="B270:C270"/>
    <mergeCell ref="B271:C271"/>
    <mergeCell ref="B272:C272"/>
    <mergeCell ref="A273:D273"/>
    <mergeCell ref="B274:C274"/>
    <mergeCell ref="B275:C275"/>
    <mergeCell ref="A276:D276"/>
    <mergeCell ref="B277:C277"/>
    <mergeCell ref="A287:D287"/>
    <mergeCell ref="B288:C288"/>
    <mergeCell ref="B289:C289"/>
    <mergeCell ref="B290:C290"/>
    <mergeCell ref="B291:C291"/>
    <mergeCell ref="B292:C292"/>
    <mergeCell ref="A293:D293"/>
    <mergeCell ref="A294:D294"/>
    <mergeCell ref="B278:C278"/>
    <mergeCell ref="B279:C279"/>
    <mergeCell ref="B280:C280"/>
    <mergeCell ref="B281:C281"/>
    <mergeCell ref="B282:C282"/>
    <mergeCell ref="A283:D283"/>
    <mergeCell ref="B284:C284"/>
    <mergeCell ref="B285:C285"/>
    <mergeCell ref="B286:C286"/>
    <mergeCell ref="B301:C301"/>
    <mergeCell ref="B302:C302"/>
    <mergeCell ref="B303:C303"/>
    <mergeCell ref="A304:D304"/>
    <mergeCell ref="B305:C305"/>
    <mergeCell ref="B306:C306"/>
    <mergeCell ref="A307:D307"/>
    <mergeCell ref="B308:C308"/>
    <mergeCell ref="I296:J296"/>
    <mergeCell ref="I297:J297"/>
    <mergeCell ref="A298:A299"/>
    <mergeCell ref="B298:C299"/>
    <mergeCell ref="D298:D299"/>
    <mergeCell ref="E298:G298"/>
    <mergeCell ref="H298:H299"/>
    <mergeCell ref="I298:I299"/>
    <mergeCell ref="J298:J299"/>
    <mergeCell ref="A327:D327"/>
    <mergeCell ref="A328:D328"/>
    <mergeCell ref="A7:J7"/>
    <mergeCell ref="A8:J8"/>
    <mergeCell ref="A9:J9"/>
    <mergeCell ref="B318:C318"/>
    <mergeCell ref="B319:C319"/>
    <mergeCell ref="B320:C320"/>
    <mergeCell ref="B321:C321"/>
    <mergeCell ref="B322:C322"/>
    <mergeCell ref="B323:C323"/>
    <mergeCell ref="A324:D324"/>
    <mergeCell ref="A325:D325"/>
    <mergeCell ref="A326:D326"/>
    <mergeCell ref="B309:C309"/>
    <mergeCell ref="B310:C310"/>
    <mergeCell ref="B311:C311"/>
    <mergeCell ref="B312:C312"/>
    <mergeCell ref="A313:D313"/>
    <mergeCell ref="B314:C314"/>
    <mergeCell ref="B315:C315"/>
    <mergeCell ref="B316:C316"/>
    <mergeCell ref="A317:D317"/>
    <mergeCell ref="B300:C300"/>
  </mergeCells>
  <pageMargins left="0.55118110236220474" right="0.39370078740157483" top="0.35433070866141736" bottom="0.39370078740157483" header="0.51181102362204722" footer="0.51181102362204722"/>
  <pageSetup paperSize="9" scale="36" orientation="portrait" r:id="rId1"/>
  <rowBreaks count="5" manualBreakCount="5">
    <brk id="75" max="9" man="1"/>
    <brk id="138" max="9" man="1"/>
    <brk id="198" max="9" man="1"/>
    <brk id="263" max="9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2022-02-14T04:32:22Z</cp:lastPrinted>
  <dcterms:modified xsi:type="dcterms:W3CDTF">2022-02-25T09:28:18Z</dcterms:modified>
</cp:coreProperties>
</file>